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ČESKO-SLOVENSKO\ceníky ČR\ceníky 2022_2023\"/>
    </mc:Choice>
  </mc:AlternateContent>
  <xr:revisionPtr revIDLastSave="0" documentId="13_ncr:1_{CED4C39C-CC9E-47A4-B2DC-834B26A5CFBC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List1" sheetId="1" r:id="rId1"/>
    <sheet name="List2" sheetId="2" r:id="rId2"/>
    <sheet name="List3" sheetId="3" r:id="rId3"/>
  </sheets>
  <definedNames>
    <definedName name="_xlnm._FilterDatabase" localSheetId="0" hidden="1">List1!$E$29:$K$450</definedName>
    <definedName name="_xlnm.Print_Titles" localSheetId="0">List1!$29:$29</definedName>
    <definedName name="ZPRAVA_D2_2">List1!#REF!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45" i="1" l="1"/>
  <c r="K316" i="1"/>
  <c r="K292" i="1"/>
  <c r="K443" i="1"/>
  <c r="K442" i="1"/>
  <c r="K441" i="1"/>
  <c r="K444" i="1"/>
  <c r="K440" i="1"/>
  <c r="K439" i="1"/>
  <c r="K438" i="1"/>
  <c r="K437" i="1"/>
  <c r="K436" i="1"/>
  <c r="K435" i="1"/>
  <c r="K434" i="1"/>
  <c r="I324" i="1"/>
  <c r="K324" i="1" s="1"/>
  <c r="I284" i="1"/>
  <c r="K284" i="1" s="1"/>
  <c r="H444" i="1"/>
  <c r="H443" i="1"/>
  <c r="H435" i="1"/>
  <c r="H436" i="1"/>
  <c r="H437" i="1"/>
  <c r="H438" i="1"/>
  <c r="H439" i="1"/>
  <c r="H434" i="1"/>
  <c r="H420" i="1"/>
  <c r="I420" i="1" s="1"/>
  <c r="K420" i="1" s="1"/>
  <c r="H421" i="1"/>
  <c r="I421" i="1" s="1"/>
  <c r="K421" i="1" s="1"/>
  <c r="H422" i="1"/>
  <c r="I422" i="1" s="1"/>
  <c r="K422" i="1" s="1"/>
  <c r="H423" i="1"/>
  <c r="I423" i="1" s="1"/>
  <c r="K423" i="1" s="1"/>
  <c r="H424" i="1"/>
  <c r="I424" i="1" s="1"/>
  <c r="K424" i="1" s="1"/>
  <c r="H425" i="1"/>
  <c r="I425" i="1" s="1"/>
  <c r="K425" i="1" s="1"/>
  <c r="H426" i="1"/>
  <c r="I426" i="1" s="1"/>
  <c r="K426" i="1" s="1"/>
  <c r="H427" i="1"/>
  <c r="I427" i="1" s="1"/>
  <c r="K427" i="1" s="1"/>
  <c r="H428" i="1"/>
  <c r="I428" i="1" s="1"/>
  <c r="K428" i="1" s="1"/>
  <c r="H429" i="1"/>
  <c r="I429" i="1" s="1"/>
  <c r="K429" i="1" s="1"/>
  <c r="H430" i="1"/>
  <c r="I430" i="1" s="1"/>
  <c r="K430" i="1" s="1"/>
  <c r="H431" i="1"/>
  <c r="I431" i="1" s="1"/>
  <c r="K431" i="1" s="1"/>
  <c r="H432" i="1"/>
  <c r="I432" i="1" s="1"/>
  <c r="K432" i="1" s="1"/>
  <c r="H433" i="1"/>
  <c r="I433" i="1" s="1"/>
  <c r="K433" i="1" s="1"/>
  <c r="H390" i="1"/>
  <c r="I390" i="1" s="1"/>
  <c r="K390" i="1" s="1"/>
  <c r="H391" i="1"/>
  <c r="I391" i="1" s="1"/>
  <c r="K391" i="1" s="1"/>
  <c r="H392" i="1"/>
  <c r="I392" i="1" s="1"/>
  <c r="K392" i="1" s="1"/>
  <c r="H393" i="1"/>
  <c r="I393" i="1" s="1"/>
  <c r="K393" i="1" s="1"/>
  <c r="H394" i="1"/>
  <c r="I394" i="1" s="1"/>
  <c r="K394" i="1" s="1"/>
  <c r="H395" i="1"/>
  <c r="I395" i="1" s="1"/>
  <c r="K395" i="1" s="1"/>
  <c r="H396" i="1"/>
  <c r="I396" i="1" s="1"/>
  <c r="K396" i="1" s="1"/>
  <c r="H397" i="1"/>
  <c r="I397" i="1" s="1"/>
  <c r="K397" i="1" s="1"/>
  <c r="H398" i="1"/>
  <c r="I398" i="1" s="1"/>
  <c r="K398" i="1" s="1"/>
  <c r="H399" i="1"/>
  <c r="I399" i="1" s="1"/>
  <c r="K399" i="1" s="1"/>
  <c r="H400" i="1"/>
  <c r="I400" i="1" s="1"/>
  <c r="K400" i="1" s="1"/>
  <c r="H402" i="1"/>
  <c r="I402" i="1" s="1"/>
  <c r="K402" i="1" s="1"/>
  <c r="H403" i="1"/>
  <c r="I403" i="1" s="1"/>
  <c r="K403" i="1" s="1"/>
  <c r="H404" i="1"/>
  <c r="I404" i="1" s="1"/>
  <c r="K404" i="1" s="1"/>
  <c r="H405" i="1"/>
  <c r="I405" i="1" s="1"/>
  <c r="K405" i="1" s="1"/>
  <c r="H406" i="1"/>
  <c r="I406" i="1" s="1"/>
  <c r="K406" i="1" s="1"/>
  <c r="H407" i="1"/>
  <c r="I407" i="1" s="1"/>
  <c r="K407" i="1" s="1"/>
  <c r="H408" i="1"/>
  <c r="I408" i="1" s="1"/>
  <c r="K408" i="1" s="1"/>
  <c r="H409" i="1"/>
  <c r="I409" i="1" s="1"/>
  <c r="K409" i="1" s="1"/>
  <c r="H410" i="1"/>
  <c r="I410" i="1" s="1"/>
  <c r="K410" i="1" s="1"/>
  <c r="H411" i="1"/>
  <c r="I411" i="1" s="1"/>
  <c r="K411" i="1" s="1"/>
  <c r="H412" i="1"/>
  <c r="I412" i="1" s="1"/>
  <c r="K412" i="1" s="1"/>
  <c r="H413" i="1"/>
  <c r="I413" i="1" s="1"/>
  <c r="K413" i="1" s="1"/>
  <c r="H414" i="1"/>
  <c r="I414" i="1" s="1"/>
  <c r="K414" i="1" s="1"/>
  <c r="H415" i="1"/>
  <c r="I415" i="1" s="1"/>
  <c r="K415" i="1" s="1"/>
  <c r="H416" i="1"/>
  <c r="I416" i="1" s="1"/>
  <c r="K416" i="1" s="1"/>
  <c r="H417" i="1"/>
  <c r="I417" i="1" s="1"/>
  <c r="K417" i="1" s="1"/>
  <c r="H418" i="1"/>
  <c r="I418" i="1" s="1"/>
  <c r="K418" i="1" s="1"/>
  <c r="H419" i="1"/>
  <c r="I419" i="1" s="1"/>
  <c r="K419" i="1" s="1"/>
  <c r="H351" i="1"/>
  <c r="I351" i="1" s="1"/>
  <c r="K351" i="1" s="1"/>
  <c r="H352" i="1"/>
  <c r="I352" i="1" s="1"/>
  <c r="K352" i="1" s="1"/>
  <c r="H353" i="1"/>
  <c r="I353" i="1" s="1"/>
  <c r="K353" i="1" s="1"/>
  <c r="H354" i="1"/>
  <c r="I354" i="1" s="1"/>
  <c r="K354" i="1" s="1"/>
  <c r="H355" i="1"/>
  <c r="I355" i="1" s="1"/>
  <c r="K355" i="1" s="1"/>
  <c r="H356" i="1"/>
  <c r="I356" i="1" s="1"/>
  <c r="K356" i="1" s="1"/>
  <c r="H357" i="1"/>
  <c r="I357" i="1" s="1"/>
  <c r="K357" i="1" s="1"/>
  <c r="H358" i="1"/>
  <c r="I358" i="1" s="1"/>
  <c r="K358" i="1" s="1"/>
  <c r="H359" i="1"/>
  <c r="I359" i="1" s="1"/>
  <c r="K359" i="1" s="1"/>
  <c r="H360" i="1"/>
  <c r="I360" i="1" s="1"/>
  <c r="K360" i="1" s="1"/>
  <c r="H361" i="1"/>
  <c r="I361" i="1" s="1"/>
  <c r="K361" i="1" s="1"/>
  <c r="H362" i="1"/>
  <c r="I362" i="1" s="1"/>
  <c r="K362" i="1" s="1"/>
  <c r="H363" i="1"/>
  <c r="I363" i="1" s="1"/>
  <c r="K363" i="1" s="1"/>
  <c r="H364" i="1"/>
  <c r="I364" i="1" s="1"/>
  <c r="K364" i="1" s="1"/>
  <c r="H365" i="1"/>
  <c r="I365" i="1" s="1"/>
  <c r="K365" i="1" s="1"/>
  <c r="H366" i="1"/>
  <c r="I366" i="1" s="1"/>
  <c r="K366" i="1" s="1"/>
  <c r="H367" i="1"/>
  <c r="I367" i="1" s="1"/>
  <c r="K367" i="1" s="1"/>
  <c r="H368" i="1"/>
  <c r="I368" i="1" s="1"/>
  <c r="K368" i="1" s="1"/>
  <c r="H369" i="1"/>
  <c r="I369" i="1" s="1"/>
  <c r="K369" i="1" s="1"/>
  <c r="H370" i="1"/>
  <c r="I370" i="1" s="1"/>
  <c r="K370" i="1" s="1"/>
  <c r="H371" i="1"/>
  <c r="I371" i="1" s="1"/>
  <c r="K371" i="1" s="1"/>
  <c r="H372" i="1"/>
  <c r="I372" i="1" s="1"/>
  <c r="K372" i="1" s="1"/>
  <c r="H373" i="1"/>
  <c r="I373" i="1" s="1"/>
  <c r="K373" i="1" s="1"/>
  <c r="H374" i="1"/>
  <c r="I374" i="1" s="1"/>
  <c r="K374" i="1" s="1"/>
  <c r="H375" i="1"/>
  <c r="I375" i="1" s="1"/>
  <c r="K375" i="1" s="1"/>
  <c r="H376" i="1"/>
  <c r="I376" i="1" s="1"/>
  <c r="K376" i="1" s="1"/>
  <c r="H377" i="1"/>
  <c r="I377" i="1" s="1"/>
  <c r="K377" i="1" s="1"/>
  <c r="H378" i="1"/>
  <c r="I378" i="1" s="1"/>
  <c r="K378" i="1" s="1"/>
  <c r="H379" i="1"/>
  <c r="I379" i="1" s="1"/>
  <c r="K379" i="1" s="1"/>
  <c r="H380" i="1"/>
  <c r="I380" i="1" s="1"/>
  <c r="K380" i="1" s="1"/>
  <c r="H381" i="1"/>
  <c r="I381" i="1" s="1"/>
  <c r="K381" i="1" s="1"/>
  <c r="H382" i="1"/>
  <c r="I382" i="1" s="1"/>
  <c r="K382" i="1" s="1"/>
  <c r="H383" i="1"/>
  <c r="I383" i="1" s="1"/>
  <c r="K383" i="1" s="1"/>
  <c r="H384" i="1"/>
  <c r="I384" i="1" s="1"/>
  <c r="K384" i="1" s="1"/>
  <c r="H385" i="1"/>
  <c r="I385" i="1" s="1"/>
  <c r="K385" i="1" s="1"/>
  <c r="H386" i="1"/>
  <c r="I386" i="1" s="1"/>
  <c r="K386" i="1" s="1"/>
  <c r="H387" i="1"/>
  <c r="I387" i="1" s="1"/>
  <c r="K387" i="1" s="1"/>
  <c r="H388" i="1"/>
  <c r="I388" i="1" s="1"/>
  <c r="K388" i="1" s="1"/>
  <c r="H389" i="1"/>
  <c r="I389" i="1" s="1"/>
  <c r="K389" i="1" s="1"/>
  <c r="H317" i="1"/>
  <c r="I317" i="1" s="1"/>
  <c r="K317" i="1" s="1"/>
  <c r="H318" i="1"/>
  <c r="I318" i="1" s="1"/>
  <c r="K318" i="1" s="1"/>
  <c r="H319" i="1"/>
  <c r="I319" i="1" s="1"/>
  <c r="K319" i="1" s="1"/>
  <c r="H320" i="1"/>
  <c r="I320" i="1" s="1"/>
  <c r="K320" i="1" s="1"/>
  <c r="H321" i="1"/>
  <c r="I321" i="1" s="1"/>
  <c r="K321" i="1" s="1"/>
  <c r="H322" i="1"/>
  <c r="I322" i="1" s="1"/>
  <c r="K322" i="1" s="1"/>
  <c r="H323" i="1"/>
  <c r="I323" i="1" s="1"/>
  <c r="K323" i="1" s="1"/>
  <c r="H324" i="1"/>
  <c r="H325" i="1"/>
  <c r="I325" i="1" s="1"/>
  <c r="K325" i="1" s="1"/>
  <c r="H326" i="1"/>
  <c r="I326" i="1" s="1"/>
  <c r="K326" i="1" s="1"/>
  <c r="H327" i="1"/>
  <c r="I327" i="1" s="1"/>
  <c r="K327" i="1" s="1"/>
  <c r="H328" i="1"/>
  <c r="I328" i="1" s="1"/>
  <c r="K328" i="1" s="1"/>
  <c r="H329" i="1"/>
  <c r="I329" i="1" s="1"/>
  <c r="K329" i="1" s="1"/>
  <c r="H330" i="1"/>
  <c r="I330" i="1" s="1"/>
  <c r="K330" i="1" s="1"/>
  <c r="H331" i="1"/>
  <c r="I331" i="1" s="1"/>
  <c r="K331" i="1" s="1"/>
  <c r="H332" i="1"/>
  <c r="I332" i="1" s="1"/>
  <c r="K332" i="1" s="1"/>
  <c r="H333" i="1"/>
  <c r="I333" i="1" s="1"/>
  <c r="K333" i="1" s="1"/>
  <c r="H334" i="1"/>
  <c r="I334" i="1" s="1"/>
  <c r="K334" i="1" s="1"/>
  <c r="H335" i="1"/>
  <c r="I335" i="1" s="1"/>
  <c r="K335" i="1" s="1"/>
  <c r="H336" i="1"/>
  <c r="I336" i="1" s="1"/>
  <c r="K336" i="1" s="1"/>
  <c r="H337" i="1"/>
  <c r="I337" i="1" s="1"/>
  <c r="K337" i="1" s="1"/>
  <c r="H338" i="1"/>
  <c r="I338" i="1" s="1"/>
  <c r="K338" i="1" s="1"/>
  <c r="H339" i="1"/>
  <c r="I339" i="1" s="1"/>
  <c r="K339" i="1" s="1"/>
  <c r="H340" i="1"/>
  <c r="I340" i="1" s="1"/>
  <c r="K340" i="1" s="1"/>
  <c r="H341" i="1"/>
  <c r="I341" i="1" s="1"/>
  <c r="K341" i="1" s="1"/>
  <c r="H342" i="1"/>
  <c r="I342" i="1" s="1"/>
  <c r="K342" i="1" s="1"/>
  <c r="H343" i="1"/>
  <c r="I343" i="1" s="1"/>
  <c r="K343" i="1" s="1"/>
  <c r="H344" i="1"/>
  <c r="I344" i="1" s="1"/>
  <c r="K344" i="1" s="1"/>
  <c r="H345" i="1"/>
  <c r="I345" i="1" s="1"/>
  <c r="K345" i="1" s="1"/>
  <c r="H346" i="1"/>
  <c r="I346" i="1" s="1"/>
  <c r="K346" i="1" s="1"/>
  <c r="H347" i="1"/>
  <c r="I347" i="1" s="1"/>
  <c r="K347" i="1" s="1"/>
  <c r="H348" i="1"/>
  <c r="I348" i="1" s="1"/>
  <c r="K348" i="1" s="1"/>
  <c r="H349" i="1"/>
  <c r="I349" i="1" s="1"/>
  <c r="K349" i="1" s="1"/>
  <c r="H350" i="1"/>
  <c r="I350" i="1" s="1"/>
  <c r="K350" i="1" s="1"/>
  <c r="H293" i="1"/>
  <c r="I293" i="1" s="1"/>
  <c r="K293" i="1" s="1"/>
  <c r="H294" i="1"/>
  <c r="I294" i="1" s="1"/>
  <c r="K294" i="1" s="1"/>
  <c r="H295" i="1"/>
  <c r="I295" i="1" s="1"/>
  <c r="K295" i="1" s="1"/>
  <c r="H296" i="1"/>
  <c r="I296" i="1" s="1"/>
  <c r="K296" i="1" s="1"/>
  <c r="H297" i="1"/>
  <c r="I297" i="1" s="1"/>
  <c r="K297" i="1" s="1"/>
  <c r="H298" i="1"/>
  <c r="I298" i="1" s="1"/>
  <c r="K298" i="1" s="1"/>
  <c r="H299" i="1"/>
  <c r="I299" i="1" s="1"/>
  <c r="K299" i="1" s="1"/>
  <c r="H300" i="1"/>
  <c r="I300" i="1" s="1"/>
  <c r="K300" i="1" s="1"/>
  <c r="H301" i="1"/>
  <c r="I301" i="1" s="1"/>
  <c r="K301" i="1" s="1"/>
  <c r="H302" i="1"/>
  <c r="I302" i="1" s="1"/>
  <c r="K302" i="1" s="1"/>
  <c r="H303" i="1"/>
  <c r="I303" i="1" s="1"/>
  <c r="K303" i="1" s="1"/>
  <c r="H304" i="1"/>
  <c r="I304" i="1" s="1"/>
  <c r="K304" i="1" s="1"/>
  <c r="H305" i="1"/>
  <c r="I305" i="1" s="1"/>
  <c r="K305" i="1" s="1"/>
  <c r="H306" i="1"/>
  <c r="I306" i="1" s="1"/>
  <c r="K306" i="1" s="1"/>
  <c r="H307" i="1"/>
  <c r="I307" i="1" s="1"/>
  <c r="K307" i="1" s="1"/>
  <c r="H308" i="1"/>
  <c r="I308" i="1" s="1"/>
  <c r="K308" i="1" s="1"/>
  <c r="H309" i="1"/>
  <c r="I309" i="1" s="1"/>
  <c r="K309" i="1" s="1"/>
  <c r="H310" i="1"/>
  <c r="I310" i="1" s="1"/>
  <c r="K310" i="1" s="1"/>
  <c r="H311" i="1"/>
  <c r="I311" i="1" s="1"/>
  <c r="K311" i="1" s="1"/>
  <c r="H312" i="1"/>
  <c r="I312" i="1" s="1"/>
  <c r="K312" i="1" s="1"/>
  <c r="H313" i="1"/>
  <c r="I313" i="1" s="1"/>
  <c r="K313" i="1" s="1"/>
  <c r="H314" i="1"/>
  <c r="I314" i="1" s="1"/>
  <c r="K314" i="1" s="1"/>
  <c r="H315" i="1"/>
  <c r="I315" i="1" s="1"/>
  <c r="K315" i="1" s="1"/>
  <c r="H255" i="1"/>
  <c r="I255" i="1" s="1"/>
  <c r="K255" i="1" s="1"/>
  <c r="H256" i="1"/>
  <c r="I256" i="1" s="1"/>
  <c r="K256" i="1" s="1"/>
  <c r="H257" i="1"/>
  <c r="I257" i="1" s="1"/>
  <c r="K257" i="1" s="1"/>
  <c r="H258" i="1"/>
  <c r="I258" i="1" s="1"/>
  <c r="K258" i="1" s="1"/>
  <c r="H259" i="1"/>
  <c r="I259" i="1" s="1"/>
  <c r="K259" i="1" s="1"/>
  <c r="H260" i="1"/>
  <c r="I260" i="1" s="1"/>
  <c r="K260" i="1" s="1"/>
  <c r="H261" i="1"/>
  <c r="I261" i="1" s="1"/>
  <c r="K261" i="1" s="1"/>
  <c r="H262" i="1"/>
  <c r="I262" i="1" s="1"/>
  <c r="K262" i="1" s="1"/>
  <c r="H263" i="1"/>
  <c r="I263" i="1" s="1"/>
  <c r="K263" i="1" s="1"/>
  <c r="H264" i="1"/>
  <c r="I264" i="1" s="1"/>
  <c r="K264" i="1" s="1"/>
  <c r="H265" i="1"/>
  <c r="I265" i="1" s="1"/>
  <c r="K265" i="1" s="1"/>
  <c r="H266" i="1"/>
  <c r="I266" i="1" s="1"/>
  <c r="K266" i="1" s="1"/>
  <c r="H267" i="1"/>
  <c r="I267" i="1" s="1"/>
  <c r="K267" i="1" s="1"/>
  <c r="H268" i="1"/>
  <c r="I268" i="1" s="1"/>
  <c r="K268" i="1" s="1"/>
  <c r="H269" i="1"/>
  <c r="I269" i="1" s="1"/>
  <c r="K269" i="1" s="1"/>
  <c r="H270" i="1"/>
  <c r="I270" i="1" s="1"/>
  <c r="K270" i="1" s="1"/>
  <c r="H271" i="1"/>
  <c r="I271" i="1" s="1"/>
  <c r="K271" i="1" s="1"/>
  <c r="H272" i="1"/>
  <c r="I272" i="1" s="1"/>
  <c r="K272" i="1" s="1"/>
  <c r="H273" i="1"/>
  <c r="I273" i="1" s="1"/>
  <c r="K273" i="1" s="1"/>
  <c r="H274" i="1"/>
  <c r="I274" i="1" s="1"/>
  <c r="K274" i="1" s="1"/>
  <c r="H275" i="1"/>
  <c r="I275" i="1" s="1"/>
  <c r="K275" i="1" s="1"/>
  <c r="H276" i="1"/>
  <c r="I276" i="1" s="1"/>
  <c r="K276" i="1" s="1"/>
  <c r="H277" i="1"/>
  <c r="I277" i="1" s="1"/>
  <c r="K277" i="1" s="1"/>
  <c r="H278" i="1"/>
  <c r="I278" i="1" s="1"/>
  <c r="K278" i="1" s="1"/>
  <c r="H279" i="1"/>
  <c r="I279" i="1" s="1"/>
  <c r="K279" i="1" s="1"/>
  <c r="H280" i="1"/>
  <c r="I280" i="1" s="1"/>
  <c r="K280" i="1" s="1"/>
  <c r="H281" i="1"/>
  <c r="I281" i="1" s="1"/>
  <c r="K281" i="1" s="1"/>
  <c r="H282" i="1"/>
  <c r="I282" i="1" s="1"/>
  <c r="K282" i="1" s="1"/>
  <c r="H283" i="1"/>
  <c r="I283" i="1" s="1"/>
  <c r="K283" i="1" s="1"/>
  <c r="H284" i="1"/>
  <c r="H285" i="1"/>
  <c r="I285" i="1" s="1"/>
  <c r="K285" i="1" s="1"/>
  <c r="H286" i="1"/>
  <c r="I286" i="1" s="1"/>
  <c r="K286" i="1" s="1"/>
  <c r="H287" i="1"/>
  <c r="I287" i="1" s="1"/>
  <c r="K287" i="1" s="1"/>
  <c r="H288" i="1"/>
  <c r="I288" i="1" s="1"/>
  <c r="K288" i="1" s="1"/>
  <c r="H289" i="1"/>
  <c r="I289" i="1" s="1"/>
  <c r="K289" i="1" s="1"/>
  <c r="H290" i="1"/>
  <c r="I290" i="1" s="1"/>
  <c r="K290" i="1" s="1"/>
  <c r="H291" i="1"/>
  <c r="I291" i="1" s="1"/>
  <c r="K291" i="1" s="1"/>
  <c r="H220" i="1"/>
  <c r="I220" i="1" s="1"/>
  <c r="K220" i="1" s="1"/>
  <c r="H221" i="1"/>
  <c r="I221" i="1" s="1"/>
  <c r="K221" i="1" s="1"/>
  <c r="H222" i="1"/>
  <c r="I222" i="1" s="1"/>
  <c r="K222" i="1" s="1"/>
  <c r="H223" i="1"/>
  <c r="I223" i="1" s="1"/>
  <c r="K223" i="1" s="1"/>
  <c r="H224" i="1"/>
  <c r="I224" i="1" s="1"/>
  <c r="K224" i="1" s="1"/>
  <c r="H225" i="1"/>
  <c r="I225" i="1" s="1"/>
  <c r="K225" i="1" s="1"/>
  <c r="H226" i="1"/>
  <c r="I226" i="1" s="1"/>
  <c r="K226" i="1" s="1"/>
  <c r="H227" i="1"/>
  <c r="I227" i="1" s="1"/>
  <c r="K227" i="1" s="1"/>
  <c r="H228" i="1"/>
  <c r="I228" i="1" s="1"/>
  <c r="K228" i="1" s="1"/>
  <c r="H229" i="1"/>
  <c r="I229" i="1" s="1"/>
  <c r="K229" i="1" s="1"/>
  <c r="H230" i="1"/>
  <c r="I230" i="1" s="1"/>
  <c r="K230" i="1" s="1"/>
  <c r="H231" i="1"/>
  <c r="I231" i="1" s="1"/>
  <c r="K231" i="1" s="1"/>
  <c r="H232" i="1"/>
  <c r="I232" i="1" s="1"/>
  <c r="K232" i="1" s="1"/>
  <c r="H233" i="1"/>
  <c r="I233" i="1" s="1"/>
  <c r="K233" i="1" s="1"/>
  <c r="H234" i="1"/>
  <c r="I234" i="1" s="1"/>
  <c r="K234" i="1" s="1"/>
  <c r="H235" i="1"/>
  <c r="I235" i="1" s="1"/>
  <c r="K235" i="1" s="1"/>
  <c r="H236" i="1"/>
  <c r="I236" i="1" s="1"/>
  <c r="K236" i="1" s="1"/>
  <c r="H237" i="1"/>
  <c r="I237" i="1" s="1"/>
  <c r="K237" i="1" s="1"/>
  <c r="H238" i="1"/>
  <c r="I238" i="1" s="1"/>
  <c r="K238" i="1" s="1"/>
  <c r="H239" i="1"/>
  <c r="I239" i="1" s="1"/>
  <c r="K239" i="1" s="1"/>
  <c r="H240" i="1"/>
  <c r="I240" i="1" s="1"/>
  <c r="K240" i="1" s="1"/>
  <c r="H241" i="1"/>
  <c r="I241" i="1" s="1"/>
  <c r="K241" i="1" s="1"/>
  <c r="H242" i="1"/>
  <c r="I242" i="1" s="1"/>
  <c r="K242" i="1" s="1"/>
  <c r="H243" i="1"/>
  <c r="I243" i="1" s="1"/>
  <c r="K243" i="1" s="1"/>
  <c r="H244" i="1"/>
  <c r="I244" i="1" s="1"/>
  <c r="K244" i="1" s="1"/>
  <c r="H245" i="1"/>
  <c r="I245" i="1" s="1"/>
  <c r="K245" i="1" s="1"/>
  <c r="H246" i="1"/>
  <c r="I246" i="1" s="1"/>
  <c r="K246" i="1" s="1"/>
  <c r="H247" i="1"/>
  <c r="I247" i="1" s="1"/>
  <c r="K247" i="1" s="1"/>
  <c r="H248" i="1"/>
  <c r="I248" i="1" s="1"/>
  <c r="K248" i="1" s="1"/>
  <c r="H249" i="1"/>
  <c r="I249" i="1" s="1"/>
  <c r="K249" i="1" s="1"/>
  <c r="H250" i="1"/>
  <c r="I250" i="1" s="1"/>
  <c r="K250" i="1" s="1"/>
  <c r="H251" i="1"/>
  <c r="I251" i="1" s="1"/>
  <c r="K251" i="1" s="1"/>
  <c r="H252" i="1"/>
  <c r="I252" i="1" s="1"/>
  <c r="K252" i="1" s="1"/>
  <c r="H253" i="1"/>
  <c r="I253" i="1" s="1"/>
  <c r="K253" i="1" s="1"/>
  <c r="H254" i="1"/>
  <c r="I254" i="1" s="1"/>
  <c r="K254" i="1" s="1"/>
  <c r="H183" i="1"/>
  <c r="I183" i="1" s="1"/>
  <c r="K183" i="1" s="1"/>
  <c r="H184" i="1"/>
  <c r="I184" i="1" s="1"/>
  <c r="K184" i="1" s="1"/>
  <c r="H185" i="1"/>
  <c r="I185" i="1" s="1"/>
  <c r="K185" i="1" s="1"/>
  <c r="H186" i="1"/>
  <c r="I186" i="1" s="1"/>
  <c r="K186" i="1" s="1"/>
  <c r="H187" i="1"/>
  <c r="I187" i="1" s="1"/>
  <c r="K187" i="1" s="1"/>
  <c r="H188" i="1"/>
  <c r="I188" i="1" s="1"/>
  <c r="K188" i="1" s="1"/>
  <c r="H189" i="1"/>
  <c r="I189" i="1" s="1"/>
  <c r="K189" i="1" s="1"/>
  <c r="H190" i="1"/>
  <c r="I190" i="1" s="1"/>
  <c r="K190" i="1" s="1"/>
  <c r="H191" i="1"/>
  <c r="I191" i="1" s="1"/>
  <c r="K191" i="1" s="1"/>
  <c r="H192" i="1"/>
  <c r="I192" i="1" s="1"/>
  <c r="K192" i="1" s="1"/>
  <c r="H193" i="1"/>
  <c r="I193" i="1" s="1"/>
  <c r="K193" i="1" s="1"/>
  <c r="H194" i="1"/>
  <c r="I194" i="1" s="1"/>
  <c r="K194" i="1" s="1"/>
  <c r="H195" i="1"/>
  <c r="I195" i="1" s="1"/>
  <c r="K195" i="1" s="1"/>
  <c r="H196" i="1"/>
  <c r="I196" i="1" s="1"/>
  <c r="K196" i="1" s="1"/>
  <c r="H197" i="1"/>
  <c r="I197" i="1" s="1"/>
  <c r="K197" i="1" s="1"/>
  <c r="H198" i="1"/>
  <c r="I198" i="1" s="1"/>
  <c r="K198" i="1" s="1"/>
  <c r="H199" i="1"/>
  <c r="I199" i="1" s="1"/>
  <c r="K199" i="1" s="1"/>
  <c r="H200" i="1"/>
  <c r="I200" i="1" s="1"/>
  <c r="K200" i="1" s="1"/>
  <c r="H201" i="1"/>
  <c r="I201" i="1" s="1"/>
  <c r="K201" i="1" s="1"/>
  <c r="H202" i="1"/>
  <c r="I202" i="1" s="1"/>
  <c r="K202" i="1" s="1"/>
  <c r="H203" i="1"/>
  <c r="I203" i="1" s="1"/>
  <c r="K203" i="1" s="1"/>
  <c r="H204" i="1"/>
  <c r="I204" i="1" s="1"/>
  <c r="K204" i="1" s="1"/>
  <c r="H205" i="1"/>
  <c r="I205" i="1" s="1"/>
  <c r="K205" i="1" s="1"/>
  <c r="H206" i="1"/>
  <c r="I206" i="1" s="1"/>
  <c r="K206" i="1" s="1"/>
  <c r="H207" i="1"/>
  <c r="I207" i="1" s="1"/>
  <c r="K207" i="1" s="1"/>
  <c r="H208" i="1"/>
  <c r="I208" i="1" s="1"/>
  <c r="K208" i="1" s="1"/>
  <c r="H209" i="1"/>
  <c r="I209" i="1" s="1"/>
  <c r="K209" i="1" s="1"/>
  <c r="H210" i="1"/>
  <c r="I210" i="1" s="1"/>
  <c r="K210" i="1" s="1"/>
  <c r="H211" i="1"/>
  <c r="I211" i="1" s="1"/>
  <c r="K211" i="1" s="1"/>
  <c r="H212" i="1"/>
  <c r="I212" i="1" s="1"/>
  <c r="K212" i="1" s="1"/>
  <c r="H213" i="1"/>
  <c r="I213" i="1" s="1"/>
  <c r="K213" i="1" s="1"/>
  <c r="H214" i="1"/>
  <c r="I214" i="1" s="1"/>
  <c r="K214" i="1" s="1"/>
  <c r="H215" i="1"/>
  <c r="I215" i="1" s="1"/>
  <c r="K215" i="1" s="1"/>
  <c r="H216" i="1"/>
  <c r="I216" i="1" s="1"/>
  <c r="K216" i="1" s="1"/>
  <c r="H217" i="1"/>
  <c r="I217" i="1" s="1"/>
  <c r="K217" i="1" s="1"/>
  <c r="H218" i="1"/>
  <c r="I218" i="1" s="1"/>
  <c r="K218" i="1" s="1"/>
  <c r="H219" i="1"/>
  <c r="I219" i="1" s="1"/>
  <c r="K219" i="1" s="1"/>
  <c r="H147" i="1"/>
  <c r="I147" i="1" s="1"/>
  <c r="K147" i="1" s="1"/>
  <c r="H148" i="1"/>
  <c r="I148" i="1" s="1"/>
  <c r="K148" i="1" s="1"/>
  <c r="H149" i="1"/>
  <c r="I149" i="1" s="1"/>
  <c r="K149" i="1" s="1"/>
  <c r="H150" i="1"/>
  <c r="I150" i="1" s="1"/>
  <c r="K150" i="1" s="1"/>
  <c r="H151" i="1"/>
  <c r="I151" i="1" s="1"/>
  <c r="K151" i="1" s="1"/>
  <c r="H152" i="1"/>
  <c r="I152" i="1" s="1"/>
  <c r="K152" i="1" s="1"/>
  <c r="H153" i="1"/>
  <c r="I153" i="1" s="1"/>
  <c r="K153" i="1" s="1"/>
  <c r="H154" i="1"/>
  <c r="I154" i="1" s="1"/>
  <c r="K154" i="1" s="1"/>
  <c r="H155" i="1"/>
  <c r="I155" i="1" s="1"/>
  <c r="K155" i="1" s="1"/>
  <c r="H156" i="1"/>
  <c r="I156" i="1" s="1"/>
  <c r="K156" i="1" s="1"/>
  <c r="H157" i="1"/>
  <c r="I157" i="1" s="1"/>
  <c r="K157" i="1" s="1"/>
  <c r="H158" i="1"/>
  <c r="I158" i="1" s="1"/>
  <c r="K158" i="1" s="1"/>
  <c r="H159" i="1"/>
  <c r="I159" i="1" s="1"/>
  <c r="K159" i="1" s="1"/>
  <c r="H160" i="1"/>
  <c r="I160" i="1" s="1"/>
  <c r="K160" i="1" s="1"/>
  <c r="H161" i="1"/>
  <c r="I161" i="1" s="1"/>
  <c r="K161" i="1" s="1"/>
  <c r="H162" i="1"/>
  <c r="I162" i="1" s="1"/>
  <c r="K162" i="1" s="1"/>
  <c r="H163" i="1"/>
  <c r="I163" i="1" s="1"/>
  <c r="K163" i="1" s="1"/>
  <c r="H164" i="1"/>
  <c r="I164" i="1" s="1"/>
  <c r="K164" i="1" s="1"/>
  <c r="H165" i="1"/>
  <c r="I165" i="1" s="1"/>
  <c r="K165" i="1" s="1"/>
  <c r="H166" i="1"/>
  <c r="I166" i="1" s="1"/>
  <c r="K166" i="1" s="1"/>
  <c r="H167" i="1"/>
  <c r="I167" i="1" s="1"/>
  <c r="K167" i="1" s="1"/>
  <c r="H168" i="1"/>
  <c r="I168" i="1" s="1"/>
  <c r="K168" i="1" s="1"/>
  <c r="H169" i="1"/>
  <c r="I169" i="1" s="1"/>
  <c r="K169" i="1" s="1"/>
  <c r="H170" i="1"/>
  <c r="I170" i="1" s="1"/>
  <c r="K170" i="1" s="1"/>
  <c r="H171" i="1"/>
  <c r="I171" i="1" s="1"/>
  <c r="K171" i="1" s="1"/>
  <c r="H172" i="1"/>
  <c r="I172" i="1" s="1"/>
  <c r="K172" i="1" s="1"/>
  <c r="H173" i="1"/>
  <c r="I173" i="1" s="1"/>
  <c r="K173" i="1" s="1"/>
  <c r="H174" i="1"/>
  <c r="I174" i="1" s="1"/>
  <c r="K174" i="1" s="1"/>
  <c r="H175" i="1"/>
  <c r="I175" i="1" s="1"/>
  <c r="K175" i="1" s="1"/>
  <c r="H176" i="1"/>
  <c r="I176" i="1" s="1"/>
  <c r="K176" i="1" s="1"/>
  <c r="H177" i="1"/>
  <c r="I177" i="1" s="1"/>
  <c r="K177" i="1" s="1"/>
  <c r="H178" i="1"/>
  <c r="I178" i="1" s="1"/>
  <c r="K178" i="1" s="1"/>
  <c r="H179" i="1"/>
  <c r="I179" i="1" s="1"/>
  <c r="K179" i="1" s="1"/>
  <c r="H180" i="1"/>
  <c r="I180" i="1" s="1"/>
  <c r="K180" i="1" s="1"/>
  <c r="H181" i="1"/>
  <c r="I181" i="1" s="1"/>
  <c r="K181" i="1" s="1"/>
  <c r="H182" i="1"/>
  <c r="I182" i="1" s="1"/>
  <c r="K182" i="1" s="1"/>
  <c r="H111" i="1"/>
  <c r="I111" i="1" s="1"/>
  <c r="K111" i="1" s="1"/>
  <c r="H112" i="1"/>
  <c r="I112" i="1" s="1"/>
  <c r="K112" i="1" s="1"/>
  <c r="H113" i="1"/>
  <c r="I113" i="1" s="1"/>
  <c r="K113" i="1" s="1"/>
  <c r="H114" i="1"/>
  <c r="I114" i="1" s="1"/>
  <c r="K114" i="1" s="1"/>
  <c r="H115" i="1"/>
  <c r="I115" i="1" s="1"/>
  <c r="K115" i="1" s="1"/>
  <c r="H116" i="1"/>
  <c r="I116" i="1" s="1"/>
  <c r="K116" i="1" s="1"/>
  <c r="H117" i="1"/>
  <c r="I117" i="1" s="1"/>
  <c r="K117" i="1" s="1"/>
  <c r="H118" i="1"/>
  <c r="I118" i="1" s="1"/>
  <c r="K118" i="1" s="1"/>
  <c r="H119" i="1"/>
  <c r="I119" i="1" s="1"/>
  <c r="K119" i="1" s="1"/>
  <c r="H120" i="1"/>
  <c r="I120" i="1" s="1"/>
  <c r="K120" i="1" s="1"/>
  <c r="H121" i="1"/>
  <c r="I121" i="1" s="1"/>
  <c r="K121" i="1" s="1"/>
  <c r="H122" i="1"/>
  <c r="I122" i="1" s="1"/>
  <c r="K122" i="1" s="1"/>
  <c r="H123" i="1"/>
  <c r="I123" i="1" s="1"/>
  <c r="K123" i="1" s="1"/>
  <c r="H124" i="1"/>
  <c r="I124" i="1" s="1"/>
  <c r="K124" i="1" s="1"/>
  <c r="H125" i="1"/>
  <c r="I125" i="1" s="1"/>
  <c r="K125" i="1" s="1"/>
  <c r="H126" i="1"/>
  <c r="I126" i="1" s="1"/>
  <c r="K126" i="1" s="1"/>
  <c r="H127" i="1"/>
  <c r="I127" i="1" s="1"/>
  <c r="K127" i="1" s="1"/>
  <c r="H128" i="1"/>
  <c r="I128" i="1" s="1"/>
  <c r="K128" i="1" s="1"/>
  <c r="H129" i="1"/>
  <c r="I129" i="1" s="1"/>
  <c r="K129" i="1" s="1"/>
  <c r="H130" i="1"/>
  <c r="I130" i="1" s="1"/>
  <c r="K130" i="1" s="1"/>
  <c r="H131" i="1"/>
  <c r="I131" i="1" s="1"/>
  <c r="K131" i="1" s="1"/>
  <c r="H132" i="1"/>
  <c r="I132" i="1" s="1"/>
  <c r="K132" i="1" s="1"/>
  <c r="H133" i="1"/>
  <c r="I133" i="1" s="1"/>
  <c r="K133" i="1" s="1"/>
  <c r="H134" i="1"/>
  <c r="I134" i="1" s="1"/>
  <c r="K134" i="1" s="1"/>
  <c r="H135" i="1"/>
  <c r="I135" i="1" s="1"/>
  <c r="K135" i="1" s="1"/>
  <c r="H136" i="1"/>
  <c r="I136" i="1" s="1"/>
  <c r="K136" i="1" s="1"/>
  <c r="H137" i="1"/>
  <c r="I137" i="1" s="1"/>
  <c r="K137" i="1" s="1"/>
  <c r="H138" i="1"/>
  <c r="I138" i="1" s="1"/>
  <c r="K138" i="1" s="1"/>
  <c r="H139" i="1"/>
  <c r="I139" i="1" s="1"/>
  <c r="K139" i="1" s="1"/>
  <c r="H140" i="1"/>
  <c r="I140" i="1" s="1"/>
  <c r="K140" i="1" s="1"/>
  <c r="H141" i="1"/>
  <c r="I141" i="1" s="1"/>
  <c r="K141" i="1" s="1"/>
  <c r="H142" i="1"/>
  <c r="I142" i="1" s="1"/>
  <c r="K142" i="1" s="1"/>
  <c r="H143" i="1"/>
  <c r="I143" i="1" s="1"/>
  <c r="K143" i="1" s="1"/>
  <c r="H144" i="1"/>
  <c r="I144" i="1" s="1"/>
  <c r="K144" i="1" s="1"/>
  <c r="H145" i="1"/>
  <c r="I145" i="1" s="1"/>
  <c r="K145" i="1" s="1"/>
  <c r="H146" i="1"/>
  <c r="I146" i="1" s="1"/>
  <c r="K146" i="1" s="1"/>
  <c r="H72" i="1"/>
  <c r="I72" i="1" s="1"/>
  <c r="K72" i="1" s="1"/>
  <c r="H73" i="1"/>
  <c r="I73" i="1" s="1"/>
  <c r="K73" i="1" s="1"/>
  <c r="H74" i="1"/>
  <c r="I74" i="1" s="1"/>
  <c r="K74" i="1" s="1"/>
  <c r="H75" i="1"/>
  <c r="I75" i="1" s="1"/>
  <c r="K75" i="1" s="1"/>
  <c r="H76" i="1"/>
  <c r="I76" i="1" s="1"/>
  <c r="K76" i="1" s="1"/>
  <c r="H77" i="1"/>
  <c r="I77" i="1" s="1"/>
  <c r="K77" i="1" s="1"/>
  <c r="H78" i="1"/>
  <c r="I78" i="1" s="1"/>
  <c r="K78" i="1" s="1"/>
  <c r="H79" i="1"/>
  <c r="I79" i="1" s="1"/>
  <c r="K79" i="1" s="1"/>
  <c r="H80" i="1"/>
  <c r="I80" i="1" s="1"/>
  <c r="K80" i="1" s="1"/>
  <c r="H81" i="1"/>
  <c r="I81" i="1" s="1"/>
  <c r="K81" i="1" s="1"/>
  <c r="H82" i="1"/>
  <c r="I82" i="1" s="1"/>
  <c r="K82" i="1" s="1"/>
  <c r="H83" i="1"/>
  <c r="I83" i="1" s="1"/>
  <c r="K83" i="1" s="1"/>
  <c r="H84" i="1"/>
  <c r="I84" i="1" s="1"/>
  <c r="K84" i="1" s="1"/>
  <c r="H85" i="1"/>
  <c r="I85" i="1" s="1"/>
  <c r="K85" i="1" s="1"/>
  <c r="H86" i="1"/>
  <c r="I86" i="1" s="1"/>
  <c r="K86" i="1" s="1"/>
  <c r="H87" i="1"/>
  <c r="I87" i="1" s="1"/>
  <c r="K87" i="1" s="1"/>
  <c r="H88" i="1"/>
  <c r="I88" i="1" s="1"/>
  <c r="K88" i="1" s="1"/>
  <c r="H89" i="1"/>
  <c r="I89" i="1" s="1"/>
  <c r="K89" i="1" s="1"/>
  <c r="H90" i="1"/>
  <c r="I90" i="1" s="1"/>
  <c r="K90" i="1" s="1"/>
  <c r="H91" i="1"/>
  <c r="I91" i="1" s="1"/>
  <c r="K91" i="1" s="1"/>
  <c r="H92" i="1"/>
  <c r="I92" i="1" s="1"/>
  <c r="K92" i="1" s="1"/>
  <c r="H93" i="1"/>
  <c r="I93" i="1" s="1"/>
  <c r="K93" i="1" s="1"/>
  <c r="H94" i="1"/>
  <c r="I94" i="1" s="1"/>
  <c r="K94" i="1" s="1"/>
  <c r="H95" i="1"/>
  <c r="I95" i="1" s="1"/>
  <c r="K95" i="1" s="1"/>
  <c r="H96" i="1"/>
  <c r="I96" i="1" s="1"/>
  <c r="K96" i="1" s="1"/>
  <c r="H97" i="1"/>
  <c r="I97" i="1" s="1"/>
  <c r="K97" i="1" s="1"/>
  <c r="H98" i="1"/>
  <c r="I98" i="1" s="1"/>
  <c r="K98" i="1" s="1"/>
  <c r="H99" i="1"/>
  <c r="I99" i="1" s="1"/>
  <c r="K99" i="1" s="1"/>
  <c r="H100" i="1"/>
  <c r="I100" i="1" s="1"/>
  <c r="K100" i="1" s="1"/>
  <c r="H101" i="1"/>
  <c r="I101" i="1" s="1"/>
  <c r="K101" i="1" s="1"/>
  <c r="H102" i="1"/>
  <c r="I102" i="1" s="1"/>
  <c r="K102" i="1" s="1"/>
  <c r="H103" i="1"/>
  <c r="I103" i="1" s="1"/>
  <c r="K103" i="1" s="1"/>
  <c r="H104" i="1"/>
  <c r="I104" i="1" s="1"/>
  <c r="K104" i="1" s="1"/>
  <c r="H105" i="1"/>
  <c r="I105" i="1" s="1"/>
  <c r="K105" i="1" s="1"/>
  <c r="H106" i="1"/>
  <c r="I106" i="1" s="1"/>
  <c r="K106" i="1" s="1"/>
  <c r="H107" i="1"/>
  <c r="I107" i="1" s="1"/>
  <c r="K107" i="1" s="1"/>
  <c r="H108" i="1"/>
  <c r="I108" i="1" s="1"/>
  <c r="H109" i="1"/>
  <c r="I109" i="1" s="1"/>
  <c r="K109" i="1" s="1"/>
  <c r="H110" i="1"/>
  <c r="I110" i="1" s="1"/>
  <c r="K110" i="1" s="1"/>
  <c r="H34" i="1"/>
  <c r="I34" i="1" s="1"/>
  <c r="K34" i="1" s="1"/>
  <c r="H35" i="1"/>
  <c r="I35" i="1" s="1"/>
  <c r="K35" i="1" s="1"/>
  <c r="H36" i="1"/>
  <c r="I36" i="1" s="1"/>
  <c r="K36" i="1" s="1"/>
  <c r="H37" i="1"/>
  <c r="I37" i="1" s="1"/>
  <c r="K37" i="1" s="1"/>
  <c r="H38" i="1"/>
  <c r="I38" i="1" s="1"/>
  <c r="K38" i="1" s="1"/>
  <c r="H39" i="1"/>
  <c r="I39" i="1" s="1"/>
  <c r="K39" i="1" s="1"/>
  <c r="H40" i="1"/>
  <c r="I40" i="1" s="1"/>
  <c r="K40" i="1" s="1"/>
  <c r="H41" i="1"/>
  <c r="I41" i="1" s="1"/>
  <c r="K41" i="1" s="1"/>
  <c r="H42" i="1"/>
  <c r="I42" i="1" s="1"/>
  <c r="K42" i="1" s="1"/>
  <c r="H43" i="1"/>
  <c r="I43" i="1" s="1"/>
  <c r="K43" i="1" s="1"/>
  <c r="H44" i="1"/>
  <c r="I44" i="1" s="1"/>
  <c r="K44" i="1" s="1"/>
  <c r="H45" i="1"/>
  <c r="I45" i="1" s="1"/>
  <c r="K45" i="1" s="1"/>
  <c r="H46" i="1"/>
  <c r="I46" i="1" s="1"/>
  <c r="K46" i="1" s="1"/>
  <c r="H47" i="1"/>
  <c r="I47" i="1" s="1"/>
  <c r="K47" i="1" s="1"/>
  <c r="H48" i="1"/>
  <c r="I48" i="1" s="1"/>
  <c r="K48" i="1" s="1"/>
  <c r="H49" i="1"/>
  <c r="I49" i="1" s="1"/>
  <c r="K49" i="1" s="1"/>
  <c r="H50" i="1"/>
  <c r="I50" i="1" s="1"/>
  <c r="K50" i="1" s="1"/>
  <c r="H51" i="1"/>
  <c r="I51" i="1" s="1"/>
  <c r="K51" i="1" s="1"/>
  <c r="H52" i="1"/>
  <c r="I52" i="1" s="1"/>
  <c r="K52" i="1" s="1"/>
  <c r="H53" i="1"/>
  <c r="I53" i="1" s="1"/>
  <c r="K53" i="1" s="1"/>
  <c r="H54" i="1"/>
  <c r="I54" i="1" s="1"/>
  <c r="K54" i="1" s="1"/>
  <c r="H55" i="1"/>
  <c r="I55" i="1" s="1"/>
  <c r="K55" i="1" s="1"/>
  <c r="H56" i="1"/>
  <c r="I56" i="1" s="1"/>
  <c r="K56" i="1" s="1"/>
  <c r="H57" i="1"/>
  <c r="I57" i="1" s="1"/>
  <c r="K57" i="1" s="1"/>
  <c r="H58" i="1"/>
  <c r="I58" i="1" s="1"/>
  <c r="K58" i="1" s="1"/>
  <c r="H59" i="1"/>
  <c r="I59" i="1" s="1"/>
  <c r="K59" i="1" s="1"/>
  <c r="H60" i="1"/>
  <c r="I60" i="1" s="1"/>
  <c r="K60" i="1" s="1"/>
  <c r="H61" i="1"/>
  <c r="I61" i="1" s="1"/>
  <c r="K61" i="1" s="1"/>
  <c r="H62" i="1"/>
  <c r="I62" i="1" s="1"/>
  <c r="K62" i="1" s="1"/>
  <c r="H63" i="1"/>
  <c r="I63" i="1" s="1"/>
  <c r="K63" i="1" s="1"/>
  <c r="H64" i="1"/>
  <c r="I64" i="1" s="1"/>
  <c r="K64" i="1" s="1"/>
  <c r="H65" i="1"/>
  <c r="I65" i="1" s="1"/>
  <c r="K65" i="1" s="1"/>
  <c r="H66" i="1"/>
  <c r="I66" i="1" s="1"/>
  <c r="K66" i="1" s="1"/>
  <c r="H67" i="1"/>
  <c r="I67" i="1" s="1"/>
  <c r="K67" i="1" s="1"/>
  <c r="H68" i="1"/>
  <c r="I68" i="1" s="1"/>
  <c r="K68" i="1" s="1"/>
  <c r="H69" i="1"/>
  <c r="I69" i="1" s="1"/>
  <c r="K69" i="1" s="1"/>
  <c r="H70" i="1"/>
  <c r="I70" i="1" s="1"/>
  <c r="K70" i="1" s="1"/>
  <c r="H71" i="1"/>
  <c r="I71" i="1" s="1"/>
  <c r="K71" i="1" s="1"/>
  <c r="H33" i="1"/>
  <c r="I33" i="1" s="1"/>
  <c r="K33" i="1" s="1"/>
  <c r="H32" i="1"/>
  <c r="I32" i="1" s="1"/>
  <c r="K32" i="1" s="1"/>
  <c r="H31" i="1"/>
  <c r="I31" i="1" s="1"/>
  <c r="K31" i="1" s="1"/>
</calcChain>
</file>

<file path=xl/sharedStrings.xml><?xml version="1.0" encoding="utf-8"?>
<sst xmlns="http://schemas.openxmlformats.org/spreadsheetml/2006/main" count="1768" uniqueCount="1055">
  <si>
    <t>8590383717036</t>
  </si>
  <si>
    <t>C</t>
  </si>
  <si>
    <t>8590383717067</t>
  </si>
  <si>
    <t>8590383717029</t>
  </si>
  <si>
    <t>B</t>
  </si>
  <si>
    <t>8590383717074</t>
  </si>
  <si>
    <t>8590383603032</t>
  </si>
  <si>
    <t>8590383603964</t>
  </si>
  <si>
    <t>30s</t>
  </si>
  <si>
    <t>D</t>
  </si>
  <si>
    <t>8590383606033</t>
  </si>
  <si>
    <t>8590383606996</t>
  </si>
  <si>
    <t>50s</t>
  </si>
  <si>
    <t>8590383607009</t>
  </si>
  <si>
    <t>400s</t>
  </si>
  <si>
    <t>8590383607115</t>
  </si>
  <si>
    <t>8590383608334</t>
  </si>
  <si>
    <t>8590383608143</t>
  </si>
  <si>
    <t>8590383608075</t>
  </si>
  <si>
    <t>8590383608013</t>
  </si>
  <si>
    <t>8590383608259</t>
  </si>
  <si>
    <t>8590383608891</t>
  </si>
  <si>
    <t>8590383608419</t>
  </si>
  <si>
    <t>8590383608983</t>
  </si>
  <si>
    <t>8590383717111</t>
  </si>
  <si>
    <t>8590383717128</t>
  </si>
  <si>
    <t>8590383682310</t>
  </si>
  <si>
    <t>8590383682549</t>
  </si>
  <si>
    <t>8590383682242</t>
  </si>
  <si>
    <t>8590383682211</t>
  </si>
  <si>
    <t>8590383682235</t>
  </si>
  <si>
    <t>8590383682044</t>
  </si>
  <si>
    <t>8590383682013</t>
  </si>
  <si>
    <t>8590383683508</t>
  </si>
  <si>
    <t>8590383683607</t>
  </si>
  <si>
    <t>8590383683331</t>
  </si>
  <si>
    <t>8590383683003</t>
  </si>
  <si>
    <t>8590383687971</t>
  </si>
  <si>
    <t>8590383687148</t>
  </si>
  <si>
    <t>8590383687100</t>
  </si>
  <si>
    <t>8590383687155</t>
  </si>
  <si>
    <t>Jahodník měsíční</t>
  </si>
  <si>
    <t>8590383618005</t>
  </si>
  <si>
    <t>8590383619019</t>
  </si>
  <si>
    <t>8590383619194</t>
  </si>
  <si>
    <t>40s</t>
  </si>
  <si>
    <t>8590383620190</t>
  </si>
  <si>
    <t>8590383620572</t>
  </si>
  <si>
    <t>8590383621012</t>
  </si>
  <si>
    <t>230s</t>
  </si>
  <si>
    <t>8590383621494</t>
  </si>
  <si>
    <t>8590383623078</t>
  </si>
  <si>
    <t>8590383623030</t>
  </si>
  <si>
    <t>60s</t>
  </si>
  <si>
    <t>8590383623405</t>
  </si>
  <si>
    <t>8590383623214</t>
  </si>
  <si>
    <t>8590383623399</t>
  </si>
  <si>
    <t>8590383623504</t>
  </si>
  <si>
    <t>8590383623719</t>
  </si>
  <si>
    <t>Kerblík</t>
  </si>
  <si>
    <t>8590383717203</t>
  </si>
  <si>
    <t>8590383624037</t>
  </si>
  <si>
    <t>8590383624013</t>
  </si>
  <si>
    <t>8590383624020</t>
  </si>
  <si>
    <t>Kozlíček polníček</t>
  </si>
  <si>
    <t>8590383625003</t>
  </si>
  <si>
    <t>8590383626123</t>
  </si>
  <si>
    <t>8590383628127</t>
  </si>
  <si>
    <t>8590383628523</t>
  </si>
  <si>
    <t>70s</t>
  </si>
  <si>
    <t>8590383717241</t>
  </si>
  <si>
    <t>8590383717258</t>
  </si>
  <si>
    <t>8590383631042</t>
  </si>
  <si>
    <t>Majoránka</t>
  </si>
  <si>
    <t>8590383717265</t>
  </si>
  <si>
    <t>8590383634005</t>
  </si>
  <si>
    <t>8590383717289</t>
  </si>
  <si>
    <t>8590383325101</t>
  </si>
  <si>
    <t>8590383717296</t>
  </si>
  <si>
    <t>8590383636047</t>
  </si>
  <si>
    <t>8590383636009</t>
  </si>
  <si>
    <t>8590383717302</t>
  </si>
  <si>
    <t>8590383637129</t>
  </si>
  <si>
    <t>8590383637983</t>
  </si>
  <si>
    <t>8590383637099</t>
  </si>
  <si>
    <t>8590383637082</t>
  </si>
  <si>
    <t>8590383637242</t>
  </si>
  <si>
    <t>8590383637259</t>
  </si>
  <si>
    <t>8590383637440</t>
  </si>
  <si>
    <t>8590383637310</t>
  </si>
  <si>
    <t>8590383637495</t>
  </si>
  <si>
    <t>8590383637426</t>
  </si>
  <si>
    <t>8590383637396</t>
  </si>
  <si>
    <t>8590383637662</t>
  </si>
  <si>
    <t>F</t>
  </si>
  <si>
    <t>8590383640112</t>
  </si>
  <si>
    <t>E</t>
  </si>
  <si>
    <t>8590383640068</t>
  </si>
  <si>
    <t>8590383640099</t>
  </si>
  <si>
    <t>8590383640051</t>
  </si>
  <si>
    <t>8590383640471</t>
  </si>
  <si>
    <t>8590383640129</t>
  </si>
  <si>
    <t>8590383640495</t>
  </si>
  <si>
    <t>8590383640488</t>
  </si>
  <si>
    <t>8590383640556</t>
  </si>
  <si>
    <t>8590383640983</t>
  </si>
  <si>
    <t>8590383640976</t>
  </si>
  <si>
    <t>8590383640563</t>
  </si>
  <si>
    <t>8590383642017</t>
  </si>
  <si>
    <t>9s</t>
  </si>
  <si>
    <t>8590383642031</t>
  </si>
  <si>
    <t>10s</t>
  </si>
  <si>
    <t>G</t>
  </si>
  <si>
    <t>8590383642079</t>
  </si>
  <si>
    <t>8590383642994</t>
  </si>
  <si>
    <t>8590383642062</t>
  </si>
  <si>
    <t>8590383641072</t>
  </si>
  <si>
    <t>25s</t>
  </si>
  <si>
    <t>8590383641027</t>
  </si>
  <si>
    <t>20s</t>
  </si>
  <si>
    <t>8590383641034</t>
  </si>
  <si>
    <t>8590383645209</t>
  </si>
  <si>
    <t>8590383645063</t>
  </si>
  <si>
    <t>8590383645056</t>
  </si>
  <si>
    <t>8590383645315</t>
  </si>
  <si>
    <t>8590383644356</t>
  </si>
  <si>
    <t>8590383644295</t>
  </si>
  <si>
    <t>8590383644301</t>
  </si>
  <si>
    <t>8590383644912</t>
  </si>
  <si>
    <t>15s</t>
  </si>
  <si>
    <t>8590383644905</t>
  </si>
  <si>
    <t>8590383644929</t>
  </si>
  <si>
    <t>8590383644325</t>
  </si>
  <si>
    <t>8590383644387</t>
  </si>
  <si>
    <t>8590383644318</t>
  </si>
  <si>
    <t>8590383644394</t>
  </si>
  <si>
    <t>8590383644943</t>
  </si>
  <si>
    <t>8590383644097</t>
  </si>
  <si>
    <t>8590383644066</t>
  </si>
  <si>
    <t>8590383644431</t>
  </si>
  <si>
    <t>8590383644448</t>
  </si>
  <si>
    <t>8590383644523</t>
  </si>
  <si>
    <t>8590383646015</t>
  </si>
  <si>
    <t>8590383672038</t>
  </si>
  <si>
    <t>8590383647012</t>
  </si>
  <si>
    <t>8590383649030</t>
  </si>
  <si>
    <t>8590383649047</t>
  </si>
  <si>
    <t>8590383649054</t>
  </si>
  <si>
    <t>8590383650012</t>
  </si>
  <si>
    <t>8590383650029</t>
  </si>
  <si>
    <t>8590383651026</t>
  </si>
  <si>
    <t>8590383651040</t>
  </si>
  <si>
    <t>8590383655284</t>
  </si>
  <si>
    <t>8590383655277</t>
  </si>
  <si>
    <t>8590383653631</t>
  </si>
  <si>
    <t>8590383653648</t>
  </si>
  <si>
    <t>8590383653624</t>
  </si>
  <si>
    <t>8590383653600</t>
  </si>
  <si>
    <t>8590383654010</t>
  </si>
  <si>
    <t>150s</t>
  </si>
  <si>
    <t>8590383654843</t>
  </si>
  <si>
    <t>8590383654195</t>
  </si>
  <si>
    <t>8590383654904</t>
  </si>
  <si>
    <t>8590383654867</t>
  </si>
  <si>
    <t>8590383654935</t>
  </si>
  <si>
    <t>8590383653099</t>
  </si>
  <si>
    <t>8590383653006</t>
  </si>
  <si>
    <t>8590383654034</t>
  </si>
  <si>
    <t>8590383653051</t>
  </si>
  <si>
    <t>8590383653068</t>
  </si>
  <si>
    <t>8590383653112</t>
  </si>
  <si>
    <t>8590383653020</t>
  </si>
  <si>
    <t>8590383653044</t>
  </si>
  <si>
    <t>8590383653501</t>
  </si>
  <si>
    <t>Roketa setá</t>
  </si>
  <si>
    <t>8590383662008</t>
  </si>
  <si>
    <t>8590383717340</t>
  </si>
  <si>
    <t>8590383658063</t>
  </si>
  <si>
    <t>8590383658049</t>
  </si>
  <si>
    <t>8590383659411</t>
  </si>
  <si>
    <t>8590383659213</t>
  </si>
  <si>
    <t>8590383659183</t>
  </si>
  <si>
    <t>8590383659206</t>
  </si>
  <si>
    <t>8590383659015</t>
  </si>
  <si>
    <t>8590383659084</t>
  </si>
  <si>
    <t>8590383659558</t>
  </si>
  <si>
    <t>8590383659466</t>
  </si>
  <si>
    <t>8590383660028</t>
  </si>
  <si>
    <t>8590383660714</t>
  </si>
  <si>
    <t>8590383660318</t>
  </si>
  <si>
    <t>8590383661001</t>
  </si>
  <si>
    <t>A</t>
  </si>
  <si>
    <t>8590383663029</t>
  </si>
  <si>
    <t>8590383663135</t>
  </si>
  <si>
    <t>8590383663142</t>
  </si>
  <si>
    <t>8590383663524</t>
  </si>
  <si>
    <t>8590383663272</t>
  </si>
  <si>
    <t>8590383663265</t>
  </si>
  <si>
    <t>8590383663234</t>
  </si>
  <si>
    <t>8590383663548</t>
  </si>
  <si>
    <t>8590383663715</t>
  </si>
  <si>
    <t>8590383663708</t>
  </si>
  <si>
    <t>8590383663999</t>
  </si>
  <si>
    <t>8590383717371</t>
  </si>
  <si>
    <t>8590383717456</t>
  </si>
  <si>
    <t>12s</t>
  </si>
  <si>
    <t>8590383717395</t>
  </si>
  <si>
    <t>Špenát jahodový</t>
  </si>
  <si>
    <t>8590383019703</t>
  </si>
  <si>
    <t>Špenát novozelandský</t>
  </si>
  <si>
    <t>8590383666907</t>
  </si>
  <si>
    <t>8590383666020</t>
  </si>
  <si>
    <t>Špenát setý F1</t>
  </si>
  <si>
    <t>8590383666044</t>
  </si>
  <si>
    <t>8590383672250</t>
  </si>
  <si>
    <t>8590383672243</t>
  </si>
  <si>
    <t>8590383672267</t>
  </si>
  <si>
    <t>8590383672502</t>
  </si>
  <si>
    <t>8590383672519</t>
  </si>
  <si>
    <t>8590383672373</t>
  </si>
  <si>
    <t>8590383671314</t>
  </si>
  <si>
    <t>8590383672281</t>
  </si>
  <si>
    <t>8590383671031</t>
  </si>
  <si>
    <t>4s</t>
  </si>
  <si>
    <t>8590383671000</t>
  </si>
  <si>
    <t>8590383717425</t>
  </si>
  <si>
    <t>8590383614014</t>
  </si>
  <si>
    <t>8590383676166</t>
  </si>
  <si>
    <t>8590383676630</t>
  </si>
  <si>
    <t>8590383676609</t>
  </si>
  <si>
    <t>8590383677019</t>
  </si>
  <si>
    <t>8590383000565</t>
  </si>
  <si>
    <t>8590383000961</t>
  </si>
  <si>
    <t>8590383001173</t>
  </si>
  <si>
    <t>8590383001302</t>
  </si>
  <si>
    <t>8590383002293</t>
  </si>
  <si>
    <t>8590383004167</t>
  </si>
  <si>
    <t>8590383004761</t>
  </si>
  <si>
    <t>8590383004990</t>
  </si>
  <si>
    <t>8590383004396</t>
  </si>
  <si>
    <t>8590383005324</t>
  </si>
  <si>
    <t>8590383005317</t>
  </si>
  <si>
    <t>8590383004594</t>
  </si>
  <si>
    <t>8590383005294</t>
  </si>
  <si>
    <t>8590383005492</t>
  </si>
  <si>
    <t>8590383007816</t>
  </si>
  <si>
    <t>8590383005997</t>
  </si>
  <si>
    <t>8590383006703</t>
  </si>
  <si>
    <t>8s</t>
  </si>
  <si>
    <t>8590383009193</t>
  </si>
  <si>
    <t>8590383006895</t>
  </si>
  <si>
    <t>8590383008929</t>
  </si>
  <si>
    <t>8590383008912</t>
  </si>
  <si>
    <t>8590383008905</t>
  </si>
  <si>
    <t>8590383008998</t>
  </si>
  <si>
    <t>8590383009087</t>
  </si>
  <si>
    <t>8590383009452</t>
  </si>
  <si>
    <t>8590383009476</t>
  </si>
  <si>
    <t>8590383009995</t>
  </si>
  <si>
    <t>8590383016191</t>
  </si>
  <si>
    <t>8590383017112</t>
  </si>
  <si>
    <t>8590383017150</t>
  </si>
  <si>
    <t>8590383017198</t>
  </si>
  <si>
    <t>8590383017297</t>
  </si>
  <si>
    <t>8590383017280</t>
  </si>
  <si>
    <t>8590383017891</t>
  </si>
  <si>
    <t>8590383003900</t>
  </si>
  <si>
    <t>8590383023007</t>
  </si>
  <si>
    <t>8590383023182</t>
  </si>
  <si>
    <t>8590383023199</t>
  </si>
  <si>
    <t>8590383023977</t>
  </si>
  <si>
    <t>8590383024325</t>
  </si>
  <si>
    <t>8590383024493</t>
  </si>
  <si>
    <t>8590383024592</t>
  </si>
  <si>
    <t>8590383030609</t>
  </si>
  <si>
    <t>8590383030982</t>
  </si>
  <si>
    <t>8590383034102</t>
  </si>
  <si>
    <t>8590383034904</t>
  </si>
  <si>
    <t>8590383036090</t>
  </si>
  <si>
    <t>8590383036311</t>
  </si>
  <si>
    <t>8590383036199</t>
  </si>
  <si>
    <t>8590383036212</t>
  </si>
  <si>
    <t>8590383036106</t>
  </si>
  <si>
    <t>8590383036175</t>
  </si>
  <si>
    <t>8590383036137</t>
  </si>
  <si>
    <t>8590383036151</t>
  </si>
  <si>
    <t>8590383036168</t>
  </si>
  <si>
    <t>8590383036113</t>
  </si>
  <si>
    <t>8590383036205</t>
  </si>
  <si>
    <t>8590383036298</t>
  </si>
  <si>
    <t>8590383036540</t>
  </si>
  <si>
    <t>8590383036700</t>
  </si>
  <si>
    <t>8590383037189</t>
  </si>
  <si>
    <t>8590383037097</t>
  </si>
  <si>
    <t>8590383037196</t>
  </si>
  <si>
    <t>8590383042343</t>
  </si>
  <si>
    <t>8590383045054</t>
  </si>
  <si>
    <t>8590383045122</t>
  </si>
  <si>
    <t>8590383045139</t>
  </si>
  <si>
    <t>8590383045221</t>
  </si>
  <si>
    <t>8590383045153</t>
  </si>
  <si>
    <t>8590383045191</t>
  </si>
  <si>
    <t>8590383045290</t>
  </si>
  <si>
    <t>8590383045276</t>
  </si>
  <si>
    <t>8590383045092</t>
  </si>
  <si>
    <t>8590383045283</t>
  </si>
  <si>
    <t>8590383045382</t>
  </si>
  <si>
    <t>8590383200095</t>
  </si>
  <si>
    <t>8590383201597</t>
  </si>
  <si>
    <t>8590383201696</t>
  </si>
  <si>
    <t>8590383203805</t>
  </si>
  <si>
    <t>8590383205007</t>
  </si>
  <si>
    <t>8590383206295</t>
  </si>
  <si>
    <t>8590383206394</t>
  </si>
  <si>
    <t>8590383300696</t>
  </si>
  <si>
    <t>8590383304090</t>
  </si>
  <si>
    <t>8590383305011</t>
  </si>
  <si>
    <t>8590383306193</t>
  </si>
  <si>
    <t>8590383308005</t>
  </si>
  <si>
    <t>8590383308302</t>
  </si>
  <si>
    <t>8590383310503</t>
  </si>
  <si>
    <t>8590383314709</t>
  </si>
  <si>
    <t>8590383314808</t>
  </si>
  <si>
    <t>8590383315492</t>
  </si>
  <si>
    <t>8590383717326</t>
  </si>
  <si>
    <t>8590383320205</t>
  </si>
  <si>
    <t>8590383321196</t>
  </si>
  <si>
    <t>8590383325002</t>
  </si>
  <si>
    <t>8590383410388</t>
  </si>
  <si>
    <t>8590383411897</t>
  </si>
  <si>
    <t>8590383412191</t>
  </si>
  <si>
    <t xml:space="preserve">250s </t>
  </si>
  <si>
    <t xml:space="preserve">110s </t>
  </si>
  <si>
    <t>0,5g</t>
  </si>
  <si>
    <t xml:space="preserve">80s </t>
  </si>
  <si>
    <t xml:space="preserve">50s </t>
  </si>
  <si>
    <t>100s</t>
  </si>
  <si>
    <t xml:space="preserve">700s </t>
  </si>
  <si>
    <t xml:space="preserve">500s </t>
  </si>
  <si>
    <t>500s</t>
  </si>
  <si>
    <t xml:space="preserve">12s </t>
  </si>
  <si>
    <t xml:space="preserve">8s </t>
  </si>
  <si>
    <t>8590383662015</t>
  </si>
  <si>
    <t>Dodací číslo</t>
  </si>
  <si>
    <t>Gramáž             počet semen</t>
  </si>
  <si>
    <t xml:space="preserve">Cenová skupina </t>
  </si>
  <si>
    <t>Cena Kč/ks bez DPH</t>
  </si>
  <si>
    <t xml:space="preserve"> EAN kód</t>
  </si>
  <si>
    <t>hybrid</t>
  </si>
  <si>
    <t>Máta peprná</t>
  </si>
  <si>
    <t>Kupující: Podpis:…………………………………….. Razítko:…………………………………….</t>
  </si>
  <si>
    <t>V……………………………………..dne…………………………………………………………….</t>
  </si>
  <si>
    <t>Požadovaný termín dodání:………………………………………………………………………….</t>
  </si>
  <si>
    <t>Závazně objednáváme výše uvedené zboží.</t>
  </si>
  <si>
    <t>Květiny - letničky</t>
  </si>
  <si>
    <t>Estragon</t>
  </si>
  <si>
    <t xml:space="preserve">Libeček </t>
  </si>
  <si>
    <t>Bazalka pravá červená</t>
  </si>
  <si>
    <t>Bazalka pravá zelená</t>
  </si>
  <si>
    <t>Bazalka pravá trpasličí do květináčů</t>
  </si>
  <si>
    <t xml:space="preserve">Dobromysl obecný </t>
  </si>
  <si>
    <t>Mateřídouška</t>
  </si>
  <si>
    <t>Meduňka lékařská</t>
  </si>
  <si>
    <t>Měsíček lékařský</t>
  </si>
  <si>
    <t xml:space="preserve">Patison bílý </t>
  </si>
  <si>
    <t>Rozmarýn lékařský</t>
  </si>
  <si>
    <r>
      <t xml:space="preserve">Řepa salátová plochá </t>
    </r>
    <r>
      <rPr>
        <b/>
        <sz val="11"/>
        <color theme="1"/>
        <rFont val="Calibri"/>
        <family val="2"/>
        <charset val="238"/>
        <scheme val="minor"/>
      </rPr>
      <t>KAHIRA</t>
    </r>
  </si>
  <si>
    <t>Řeřicha zahradní</t>
  </si>
  <si>
    <t xml:space="preserve">Saturejka zahradní </t>
  </si>
  <si>
    <t>Stévie sladká</t>
  </si>
  <si>
    <t>Šalvěj lékařská</t>
  </si>
  <si>
    <t>Tymián obecný</t>
  </si>
  <si>
    <t>1g  (400s)</t>
  </si>
  <si>
    <t>2g  (350s)</t>
  </si>
  <si>
    <t>1g  (200s)</t>
  </si>
  <si>
    <t>1,3g  (200s)</t>
  </si>
  <si>
    <t>2g  (400s)</t>
  </si>
  <si>
    <t>20g  (60s)</t>
  </si>
  <si>
    <t>20g  (25s)</t>
  </si>
  <si>
    <t>20g  (50s)</t>
  </si>
  <si>
    <t>15g  (15s)</t>
  </si>
  <si>
    <t>15g  (14s)</t>
  </si>
  <si>
    <t>30g  (100s)</t>
  </si>
  <si>
    <t>50g  (200s)</t>
  </si>
  <si>
    <t>2g  (600s)</t>
  </si>
  <si>
    <t>4g  (1200s)</t>
  </si>
  <si>
    <t>3g  (900s)</t>
  </si>
  <si>
    <t>4g  (1500s)</t>
  </si>
  <si>
    <t>6g  (20s)</t>
  </si>
  <si>
    <t>4g  (200s)</t>
  </si>
  <si>
    <t>3g  (2000s)</t>
  </si>
  <si>
    <t>1,6g  (900s)</t>
  </si>
  <si>
    <t>2g  (1300s)</t>
  </si>
  <si>
    <t>1,5g  (700s)</t>
  </si>
  <si>
    <t>1,5g  (800s)</t>
  </si>
  <si>
    <t>1,2g  (30s)</t>
  </si>
  <si>
    <t>1,5g  (40s)</t>
  </si>
  <si>
    <t>1,5g  (35s)</t>
  </si>
  <si>
    <t>1g  (30s)</t>
  </si>
  <si>
    <t>3g  (500s)</t>
  </si>
  <si>
    <t>1,5g  (11s)</t>
  </si>
  <si>
    <t>1,8g  (1000s)</t>
  </si>
  <si>
    <t>1,5g  (300s)</t>
  </si>
  <si>
    <t>4g  (2000s)</t>
  </si>
  <si>
    <t>2g  (100s)</t>
  </si>
  <si>
    <t>5g  (240s)</t>
  </si>
  <si>
    <t>5g  (400s)</t>
  </si>
  <si>
    <t>3g  (250s)</t>
  </si>
  <si>
    <t>3g  (160s)</t>
  </si>
  <si>
    <t>6g  (1700s)</t>
  </si>
  <si>
    <t>5g  (40s)</t>
  </si>
  <si>
    <t>5g  (250s)</t>
  </si>
  <si>
    <t>5g  (350s)</t>
  </si>
  <si>
    <t>3g  (11s)</t>
  </si>
  <si>
    <t>2g  (12s)</t>
  </si>
  <si>
    <t>3g  (8s)</t>
  </si>
  <si>
    <t>0,3g  (60s)</t>
  </si>
  <si>
    <t>0,6g  (180s)</t>
  </si>
  <si>
    <t>1g  (20s)</t>
  </si>
  <si>
    <t>0,6g  (160s)</t>
  </si>
  <si>
    <t>1,2g  (110s)</t>
  </si>
  <si>
    <t>1g  (15s)</t>
  </si>
  <si>
    <t>1g  (10s)</t>
  </si>
  <si>
    <t>0,9g  (90s)</t>
  </si>
  <si>
    <t>0,3g  (1000s)</t>
  </si>
  <si>
    <t>0,15g  (40s)</t>
  </si>
  <si>
    <t>1,5g  (45s)</t>
  </si>
  <si>
    <t>2g  (20s)</t>
  </si>
  <si>
    <t>2g  (16s)</t>
  </si>
  <si>
    <t>0,2g  (65s)</t>
  </si>
  <si>
    <t>0,1g  (1000s)</t>
  </si>
  <si>
    <t>0,25g  (40s)</t>
  </si>
  <si>
    <t>10g  (8s)</t>
  </si>
  <si>
    <t>1g  (22s)</t>
  </si>
  <si>
    <t>1g  (210s)</t>
  </si>
  <si>
    <t>0,8g  (160s)</t>
  </si>
  <si>
    <t>2g  (10s)</t>
  </si>
  <si>
    <t>0,4g  (90s)</t>
  </si>
  <si>
    <t>0,7g  (50s)</t>
  </si>
  <si>
    <t>0,9g  (70s)</t>
  </si>
  <si>
    <t>0,7g  (45s)</t>
  </si>
  <si>
    <t>0,5g  (300s)</t>
  </si>
  <si>
    <t>0,4g  (200s)</t>
  </si>
  <si>
    <t>0,2g  (200s)</t>
  </si>
  <si>
    <t>0,1g  (35s)</t>
  </si>
  <si>
    <t>0,3g  (190s)</t>
  </si>
  <si>
    <t>0,2g  (800s)</t>
  </si>
  <si>
    <t>0,14g  (20s)</t>
  </si>
  <si>
    <t>0,1g  (450s)</t>
  </si>
  <si>
    <t>0,2g  (75s)</t>
  </si>
  <si>
    <t>0,15g (90s)</t>
  </si>
  <si>
    <t>0,2g  (60s)</t>
  </si>
  <si>
    <t>Léčivé a aromatické rostliny</t>
  </si>
  <si>
    <t>Zeleniny</t>
  </si>
  <si>
    <t>Květiny - dvouletky a trvalky</t>
  </si>
  <si>
    <t>Kupující:………………………….……………………...………Ulice:……………..………………………………….…... Číslo:……………………</t>
  </si>
  <si>
    <t>PSČ:……………………………….……………………….…...Místo:………………………………………………………….………………………</t>
  </si>
  <si>
    <t>IČO: ………………………………………………………….....DIČ(rodné číslo): ……………..………………………………………...……………</t>
  </si>
  <si>
    <t xml:space="preserve">Bankovní spojení:…………………………………………..…..Číslo účtu: ……………………….…………………………………………………     </t>
  </si>
  <si>
    <t>e-mail :………………………………………………..……………………………………………………………………………………………………</t>
  </si>
  <si>
    <t xml:space="preserve">Tel.: ……………………………………………………………..Fax: ………………………………………..………………………………………… </t>
  </si>
  <si>
    <r>
      <t>Bazalka</t>
    </r>
    <r>
      <rPr>
        <b/>
        <sz val="11.5"/>
        <color theme="1"/>
        <rFont val="Calibri"/>
        <family val="2"/>
        <charset val="238"/>
        <scheme val="minor"/>
      </rPr>
      <t xml:space="preserve"> </t>
    </r>
    <r>
      <rPr>
        <sz val="11.5"/>
        <color theme="1"/>
        <rFont val="Calibri"/>
        <family val="2"/>
        <charset val="238"/>
        <scheme val="minor"/>
      </rPr>
      <t>pravá SMĚS</t>
    </r>
  </si>
  <si>
    <r>
      <t xml:space="preserve">Brokolice </t>
    </r>
    <r>
      <rPr>
        <b/>
        <sz val="11.5"/>
        <color theme="1"/>
        <rFont val="Calibri"/>
        <family val="2"/>
        <charset val="238"/>
        <scheme val="minor"/>
      </rPr>
      <t>LIMBA</t>
    </r>
  </si>
  <si>
    <r>
      <t xml:space="preserve">Brokolice </t>
    </r>
    <r>
      <rPr>
        <b/>
        <sz val="11.5"/>
        <color theme="1"/>
        <rFont val="Calibri"/>
        <family val="2"/>
        <charset val="238"/>
        <scheme val="minor"/>
      </rPr>
      <t>APOLENA F1</t>
    </r>
  </si>
  <si>
    <r>
      <t xml:space="preserve">Celer bulvový </t>
    </r>
    <r>
      <rPr>
        <b/>
        <sz val="11.5"/>
        <color theme="1"/>
        <rFont val="Calibri"/>
        <family val="2"/>
        <charset val="238"/>
        <scheme val="minor"/>
      </rPr>
      <t>ALBIN</t>
    </r>
  </si>
  <si>
    <r>
      <t xml:space="preserve">Celer bulvový </t>
    </r>
    <r>
      <rPr>
        <b/>
        <sz val="11.5"/>
        <color theme="1"/>
        <rFont val="Calibri"/>
        <family val="2"/>
        <charset val="238"/>
        <scheme val="minor"/>
      </rPr>
      <t>ASTERIX F1</t>
    </r>
  </si>
  <si>
    <r>
      <t>Celer listový</t>
    </r>
    <r>
      <rPr>
        <b/>
        <sz val="11.5"/>
        <color theme="1"/>
        <rFont val="Calibri"/>
        <family val="2"/>
        <charset val="238"/>
        <scheme val="minor"/>
      </rPr>
      <t xml:space="preserve"> JEMNÝ</t>
    </r>
  </si>
  <si>
    <r>
      <t>Celer řapíkatý</t>
    </r>
    <r>
      <rPr>
        <b/>
        <sz val="11.5"/>
        <color theme="1"/>
        <rFont val="Calibri"/>
        <family val="2"/>
        <charset val="238"/>
        <scheme val="minor"/>
      </rPr>
      <t xml:space="preserve"> MALACHIT</t>
    </r>
  </si>
  <si>
    <r>
      <t xml:space="preserve">Cibule jarní bílá </t>
    </r>
    <r>
      <rPr>
        <b/>
        <sz val="11.5"/>
        <color theme="1"/>
        <rFont val="Calibri"/>
        <family val="2"/>
        <charset val="238"/>
        <scheme val="minor"/>
      </rPr>
      <t>AVALON</t>
    </r>
  </si>
  <si>
    <r>
      <t>Cibule jarní červená</t>
    </r>
    <r>
      <rPr>
        <b/>
        <sz val="11.5"/>
        <color theme="1"/>
        <rFont val="Calibri"/>
        <family val="2"/>
        <charset val="238"/>
        <scheme val="minor"/>
      </rPr>
      <t xml:space="preserve"> GRENADA</t>
    </r>
  </si>
  <si>
    <r>
      <t xml:space="preserve">Cibule jarní žlutá </t>
    </r>
    <r>
      <rPr>
        <b/>
        <sz val="11.5"/>
        <color theme="1"/>
        <rFont val="Calibri"/>
        <family val="2"/>
        <charset val="238"/>
        <scheme val="minor"/>
      </rPr>
      <t>TOSCA</t>
    </r>
  </si>
  <si>
    <r>
      <t xml:space="preserve">Cibule jarní žlutá </t>
    </r>
    <r>
      <rPr>
        <b/>
        <sz val="11.5"/>
        <color theme="1"/>
        <rFont val="Calibri"/>
        <family val="2"/>
        <charset val="238"/>
        <scheme val="minor"/>
      </rPr>
      <t>VŠETANA</t>
    </r>
  </si>
  <si>
    <r>
      <t xml:space="preserve">Cibule jarní žlutá </t>
    </r>
    <r>
      <rPr>
        <b/>
        <sz val="11.5"/>
        <color theme="1"/>
        <rFont val="Calibri"/>
        <family val="2"/>
        <charset val="238"/>
        <scheme val="minor"/>
      </rPr>
      <t>UNICO F1</t>
    </r>
  </si>
  <si>
    <r>
      <t xml:space="preserve">Cibule jarní salátová </t>
    </r>
    <r>
      <rPr>
        <b/>
        <sz val="11.5"/>
        <color theme="1"/>
        <rFont val="Calibri"/>
        <family val="2"/>
        <charset val="238"/>
        <scheme val="minor"/>
      </rPr>
      <t>GLOBO</t>
    </r>
  </si>
  <si>
    <r>
      <t xml:space="preserve">Cibule ozimá žlutá </t>
    </r>
    <r>
      <rPr>
        <b/>
        <sz val="11.5"/>
        <color theme="1"/>
        <rFont val="Calibri"/>
        <family val="2"/>
        <charset val="238"/>
        <scheme val="minor"/>
      </rPr>
      <t>AUGUSTA</t>
    </r>
  </si>
  <si>
    <r>
      <t xml:space="preserve">Cibule sečka </t>
    </r>
    <r>
      <rPr>
        <b/>
        <sz val="11.5"/>
        <color theme="1"/>
        <rFont val="Calibri"/>
        <family val="2"/>
        <charset val="238"/>
        <scheme val="minor"/>
      </rPr>
      <t>ENTITA</t>
    </r>
  </si>
  <si>
    <r>
      <t>Fazol keříčkový fialový</t>
    </r>
    <r>
      <rPr>
        <b/>
        <sz val="11.5"/>
        <color theme="1"/>
        <rFont val="Calibri"/>
        <family val="2"/>
        <charset val="238"/>
        <scheme val="minor"/>
      </rPr>
      <t xml:space="preserve"> AMETHYST</t>
    </r>
  </si>
  <si>
    <r>
      <t xml:space="preserve">Fazol keříčkový melír. </t>
    </r>
    <r>
      <rPr>
        <b/>
        <sz val="11.5"/>
        <color theme="1"/>
        <rFont val="Calibri"/>
        <family val="2"/>
        <charset val="238"/>
        <scheme val="minor"/>
      </rPr>
      <t>BORLOTTO L.DI FUOCO NANO</t>
    </r>
  </si>
  <si>
    <r>
      <t xml:space="preserve">Fazol keříčkový zelený </t>
    </r>
    <r>
      <rPr>
        <b/>
        <sz val="11.5"/>
        <color theme="1"/>
        <rFont val="Calibri"/>
        <family val="2"/>
        <charset val="238"/>
        <scheme val="minor"/>
      </rPr>
      <t>DALMATIN</t>
    </r>
  </si>
  <si>
    <r>
      <t xml:space="preserve">Fazol keříčkový zelený </t>
    </r>
    <r>
      <rPr>
        <b/>
        <sz val="11.5"/>
        <color theme="1"/>
        <rFont val="Calibri"/>
        <family val="2"/>
        <charset val="238"/>
        <scheme val="minor"/>
      </rPr>
      <t>NOVORES</t>
    </r>
  </si>
  <si>
    <r>
      <t xml:space="preserve">Fazol keříčkový zelený </t>
    </r>
    <r>
      <rPr>
        <b/>
        <sz val="11.5"/>
        <color theme="1"/>
        <rFont val="Calibri"/>
        <family val="2"/>
        <charset val="238"/>
        <scheme val="minor"/>
      </rPr>
      <t>SIGMA</t>
    </r>
  </si>
  <si>
    <r>
      <t xml:space="preserve">Fazol keříčkový žlutý </t>
    </r>
    <r>
      <rPr>
        <b/>
        <sz val="11.5"/>
        <color theme="1"/>
        <rFont val="Calibri"/>
        <family val="2"/>
        <charset val="238"/>
        <scheme val="minor"/>
      </rPr>
      <t>BLANCHE</t>
    </r>
  </si>
  <si>
    <r>
      <t>Fazol keříčkový žlutý</t>
    </r>
    <r>
      <rPr>
        <b/>
        <sz val="11.5"/>
        <color theme="1"/>
        <rFont val="Calibri"/>
        <family val="2"/>
        <charset val="238"/>
        <scheme val="minor"/>
      </rPr>
      <t xml:space="preserve"> MAXIDOR</t>
    </r>
  </si>
  <si>
    <r>
      <t xml:space="preserve">Fazol pnoucí fialový </t>
    </r>
    <r>
      <rPr>
        <b/>
        <sz val="11.5"/>
        <color theme="1"/>
        <rFont val="Calibri"/>
        <family val="2"/>
        <charset val="238"/>
        <scheme val="minor"/>
      </rPr>
      <t>BLAUHILDE</t>
    </r>
  </si>
  <si>
    <r>
      <t xml:space="preserve">Fazol pnoucí melír. </t>
    </r>
    <r>
      <rPr>
        <b/>
        <sz val="11.5"/>
        <color theme="1"/>
        <rFont val="Calibri"/>
        <family val="2"/>
        <charset val="238"/>
        <scheme val="minor"/>
      </rPr>
      <t>BORLOTTO DI VIGEVANO</t>
    </r>
  </si>
  <si>
    <r>
      <t xml:space="preserve">Fazol pnoucí zelený </t>
    </r>
    <r>
      <rPr>
        <b/>
        <sz val="11.5"/>
        <color theme="1"/>
        <rFont val="Calibri"/>
        <family val="2"/>
        <charset val="238"/>
        <scheme val="minor"/>
      </rPr>
      <t>KONSTANTIN</t>
    </r>
  </si>
  <si>
    <r>
      <t xml:space="preserve">Fazol pnoucí žlutý </t>
    </r>
    <r>
      <rPr>
        <b/>
        <sz val="11.5"/>
        <color theme="1"/>
        <rFont val="Calibri"/>
        <family val="2"/>
        <charset val="238"/>
        <scheme val="minor"/>
      </rPr>
      <t>GOLDMARIE</t>
    </r>
  </si>
  <si>
    <r>
      <t xml:space="preserve">Hrách cukrový </t>
    </r>
    <r>
      <rPr>
        <b/>
        <sz val="11.5"/>
        <color theme="1"/>
        <rFont val="Calibri"/>
        <family val="2"/>
        <charset val="238"/>
        <scheme val="minor"/>
      </rPr>
      <t>JESSY</t>
    </r>
  </si>
  <si>
    <r>
      <t xml:space="preserve">Hrách dřeňový velmi raný </t>
    </r>
    <r>
      <rPr>
        <b/>
        <sz val="11.5"/>
        <color theme="1"/>
        <rFont val="Calibri"/>
        <family val="2"/>
        <charset val="238"/>
        <scheme val="minor"/>
      </rPr>
      <t>AVOLA</t>
    </r>
    <r>
      <rPr>
        <sz val="11.5"/>
        <color theme="1"/>
        <rFont val="Calibri"/>
        <family val="2"/>
        <charset val="238"/>
        <scheme val="minor"/>
      </rPr>
      <t xml:space="preserve">  </t>
    </r>
  </si>
  <si>
    <r>
      <t xml:space="preserve">Hrách dřeňový raný </t>
    </r>
    <r>
      <rPr>
        <b/>
        <sz val="11.5"/>
        <color theme="1"/>
        <rFont val="Calibri"/>
        <family val="2"/>
        <charset val="238"/>
        <scheme val="minor"/>
      </rPr>
      <t>WINNER</t>
    </r>
  </si>
  <si>
    <r>
      <t xml:space="preserve">Hrách dřeňový pozdní </t>
    </r>
    <r>
      <rPr>
        <b/>
        <sz val="11.5"/>
        <color theme="1"/>
        <rFont val="Calibri"/>
        <family val="2"/>
        <charset val="238"/>
        <scheme val="minor"/>
      </rPr>
      <t>BOOGIE</t>
    </r>
  </si>
  <si>
    <r>
      <t xml:space="preserve">Kadeřávek zelený </t>
    </r>
    <r>
      <rPr>
        <b/>
        <sz val="11.5"/>
        <color theme="1"/>
        <rFont val="Calibri"/>
        <family val="2"/>
        <charset val="238"/>
        <scheme val="minor"/>
      </rPr>
      <t>KAPRAL</t>
    </r>
  </si>
  <si>
    <r>
      <t xml:space="preserve">Kadeřávek zelený </t>
    </r>
    <r>
      <rPr>
        <b/>
        <sz val="11.5"/>
        <color theme="1"/>
        <rFont val="Calibri"/>
        <family val="2"/>
        <charset val="238"/>
        <scheme val="minor"/>
      </rPr>
      <t>KAPITAN F1</t>
    </r>
  </si>
  <si>
    <r>
      <t>Kapusta hlávková raná</t>
    </r>
    <r>
      <rPr>
        <b/>
        <sz val="11.5"/>
        <color theme="1"/>
        <rFont val="Calibri"/>
        <family val="2"/>
        <charset val="238"/>
        <scheme val="minor"/>
      </rPr>
      <t xml:space="preserve"> ENTIRA F1</t>
    </r>
  </si>
  <si>
    <r>
      <t>Kapusta hlávková pozdní</t>
    </r>
    <r>
      <rPr>
        <b/>
        <sz val="11.5"/>
        <color theme="1"/>
        <rFont val="Calibri"/>
        <family val="2"/>
        <charset val="238"/>
        <scheme val="minor"/>
      </rPr>
      <t xml:space="preserve"> BLISTRA F1</t>
    </r>
  </si>
  <si>
    <r>
      <t xml:space="preserve">Kapusta růžičková </t>
    </r>
    <r>
      <rPr>
        <b/>
        <sz val="11.5"/>
        <color theme="1"/>
        <rFont val="Calibri"/>
        <family val="2"/>
        <charset val="238"/>
        <scheme val="minor"/>
      </rPr>
      <t>CASIOPEA</t>
    </r>
  </si>
  <si>
    <r>
      <t xml:space="preserve">Kapusta růžičková </t>
    </r>
    <r>
      <rPr>
        <b/>
        <sz val="11.5"/>
        <color theme="1"/>
        <rFont val="Calibri"/>
        <family val="2"/>
        <charset val="238"/>
        <scheme val="minor"/>
      </rPr>
      <t>DOLORES F1</t>
    </r>
  </si>
  <si>
    <r>
      <t xml:space="preserve">Kedluben raný bílý </t>
    </r>
    <r>
      <rPr>
        <b/>
        <sz val="11.5"/>
        <color theme="1"/>
        <rFont val="Calibri"/>
        <family val="2"/>
        <charset val="238"/>
        <scheme val="minor"/>
      </rPr>
      <t>KREF F1</t>
    </r>
  </si>
  <si>
    <r>
      <t xml:space="preserve">Kedluben raný bílý </t>
    </r>
    <r>
      <rPr>
        <b/>
        <sz val="11.5"/>
        <color theme="1"/>
        <rFont val="Calibri"/>
        <family val="2"/>
        <charset val="238"/>
        <scheme val="minor"/>
      </rPr>
      <t>LUNA</t>
    </r>
  </si>
  <si>
    <r>
      <t xml:space="preserve">Kedluben pozdní bílý </t>
    </r>
    <r>
      <rPr>
        <b/>
        <sz val="11.5"/>
        <color theme="1"/>
        <rFont val="Calibri"/>
        <family val="2"/>
        <charset val="238"/>
        <scheme val="minor"/>
      </rPr>
      <t>TROJA F1</t>
    </r>
  </si>
  <si>
    <r>
      <t xml:space="preserve">Kedluben raný modrý </t>
    </r>
    <r>
      <rPr>
        <b/>
        <sz val="11.5"/>
        <color theme="1"/>
        <rFont val="Calibri"/>
        <family val="2"/>
        <charset val="238"/>
        <scheme val="minor"/>
      </rPr>
      <t>BLANKYT</t>
    </r>
  </si>
  <si>
    <r>
      <t>Kedluben raný modrý</t>
    </r>
    <r>
      <rPr>
        <b/>
        <sz val="11.5"/>
        <color theme="1"/>
        <rFont val="Calibri"/>
        <family val="2"/>
        <charset val="238"/>
        <scheme val="minor"/>
      </rPr>
      <t xml:space="preserve"> BALLOT F1</t>
    </r>
  </si>
  <si>
    <r>
      <t xml:space="preserve">Kedluben pozdní bílý </t>
    </r>
    <r>
      <rPr>
        <b/>
        <sz val="11.5"/>
        <color theme="1"/>
        <rFont val="Calibri"/>
        <family val="2"/>
        <charset val="238"/>
        <scheme val="minor"/>
      </rPr>
      <t>GIGANT</t>
    </r>
  </si>
  <si>
    <r>
      <t>Kedluben pozdní modrý</t>
    </r>
    <r>
      <rPr>
        <b/>
        <sz val="11.5"/>
        <color theme="1"/>
        <rFont val="Calibri"/>
        <family val="2"/>
        <charset val="238"/>
        <scheme val="minor"/>
      </rPr>
      <t xml:space="preserve"> VIOLETA</t>
    </r>
  </si>
  <si>
    <r>
      <t xml:space="preserve">Kopr </t>
    </r>
    <r>
      <rPr>
        <b/>
        <sz val="11.5"/>
        <color theme="1"/>
        <rFont val="Calibri"/>
        <family val="2"/>
        <charset val="238"/>
        <scheme val="minor"/>
      </rPr>
      <t>MONARCH</t>
    </r>
  </si>
  <si>
    <r>
      <t xml:space="preserve">Kopr </t>
    </r>
    <r>
      <rPr>
        <b/>
        <sz val="11.5"/>
        <color theme="1"/>
        <rFont val="Calibri"/>
        <family val="2"/>
        <charset val="238"/>
        <scheme val="minor"/>
      </rPr>
      <t>MORAVAN</t>
    </r>
  </si>
  <si>
    <r>
      <t>Kopr</t>
    </r>
    <r>
      <rPr>
        <b/>
        <sz val="11.5"/>
        <color theme="1"/>
        <rFont val="Calibri"/>
        <family val="2"/>
        <charset val="238"/>
        <scheme val="minor"/>
      </rPr>
      <t xml:space="preserve"> OLIVER</t>
    </r>
  </si>
  <si>
    <r>
      <t xml:space="preserve">Kukuřice cukrová </t>
    </r>
    <r>
      <rPr>
        <b/>
        <sz val="11.5"/>
        <color theme="1"/>
        <rFont val="Calibri"/>
        <family val="2"/>
        <charset val="238"/>
        <scheme val="minor"/>
      </rPr>
      <t>TAURIS F1</t>
    </r>
  </si>
  <si>
    <r>
      <t xml:space="preserve">Květák raný </t>
    </r>
    <r>
      <rPr>
        <b/>
        <sz val="11.5"/>
        <color theme="1"/>
        <rFont val="Calibri"/>
        <family val="2"/>
        <charset val="238"/>
        <scheme val="minor"/>
      </rPr>
      <t>BETA</t>
    </r>
  </si>
  <si>
    <r>
      <t xml:space="preserve">Květák pozdní </t>
    </r>
    <r>
      <rPr>
        <b/>
        <sz val="11.5"/>
        <color theme="1"/>
        <rFont val="Calibri"/>
        <family val="2"/>
        <charset val="238"/>
        <scheme val="minor"/>
      </rPr>
      <t>OCTAVIAN</t>
    </r>
  </si>
  <si>
    <r>
      <t xml:space="preserve">Lilek </t>
    </r>
    <r>
      <rPr>
        <b/>
        <sz val="11.5"/>
        <color theme="1"/>
        <rFont val="Calibri"/>
        <family val="2"/>
        <charset val="238"/>
        <scheme val="minor"/>
      </rPr>
      <t xml:space="preserve">NERO </t>
    </r>
  </si>
  <si>
    <r>
      <t xml:space="preserve">Mangold listový zelený </t>
    </r>
    <r>
      <rPr>
        <b/>
        <sz val="11.5"/>
        <color theme="1"/>
        <rFont val="Calibri"/>
        <family val="2"/>
        <charset val="238"/>
        <scheme val="minor"/>
      </rPr>
      <t>LUCULLUS</t>
    </r>
  </si>
  <si>
    <r>
      <t xml:space="preserve">Meloun vodní </t>
    </r>
    <r>
      <rPr>
        <b/>
        <sz val="11.5"/>
        <color theme="1"/>
        <rFont val="Calibri"/>
        <family val="2"/>
        <charset val="238"/>
        <scheme val="minor"/>
      </rPr>
      <t>CRIMSON SWEET</t>
    </r>
  </si>
  <si>
    <r>
      <t xml:space="preserve">Mrkev raná </t>
    </r>
    <r>
      <rPr>
        <b/>
        <sz val="11.5"/>
        <color theme="1"/>
        <rFont val="Calibri"/>
        <family val="2"/>
        <charset val="238"/>
        <scheme val="minor"/>
      </rPr>
      <t>NAOMI</t>
    </r>
  </si>
  <si>
    <r>
      <t xml:space="preserve">Mrkev raná k rychlení kulatá </t>
    </r>
    <r>
      <rPr>
        <b/>
        <sz val="11.5"/>
        <color theme="1"/>
        <rFont val="Calibri"/>
        <family val="2"/>
        <charset val="238"/>
        <scheme val="minor"/>
      </rPr>
      <t>RONDO</t>
    </r>
  </si>
  <si>
    <r>
      <t xml:space="preserve">Mrkev raná (Chantenay) </t>
    </r>
    <r>
      <rPr>
        <b/>
        <sz val="11.5"/>
        <color theme="1"/>
        <rFont val="Calibri"/>
        <family val="2"/>
        <charset val="238"/>
        <scheme val="minor"/>
      </rPr>
      <t>KATRIN</t>
    </r>
  </si>
  <si>
    <r>
      <t>Mrkev raná</t>
    </r>
    <r>
      <rPr>
        <b/>
        <sz val="11.5"/>
        <color theme="1"/>
        <rFont val="Calibri"/>
        <family val="2"/>
        <charset val="238"/>
        <scheme val="minor"/>
      </rPr>
      <t xml:space="preserve"> SYLVA</t>
    </r>
  </si>
  <si>
    <r>
      <t xml:space="preserve">Mrkev raná </t>
    </r>
    <r>
      <rPr>
        <b/>
        <sz val="11.5"/>
        <color theme="1"/>
        <rFont val="Calibri"/>
        <family val="2"/>
        <charset val="238"/>
        <scheme val="minor"/>
      </rPr>
      <t>ANETA F1</t>
    </r>
  </si>
  <si>
    <r>
      <t>Mrkev raná k rychlení</t>
    </r>
    <r>
      <rPr>
        <b/>
        <sz val="11.5"/>
        <color theme="1"/>
        <rFont val="Calibri"/>
        <family val="2"/>
        <charset val="238"/>
        <scheme val="minor"/>
      </rPr>
      <t xml:space="preserve"> MARION F1</t>
    </r>
  </si>
  <si>
    <r>
      <t xml:space="preserve">Mrkev pozdní </t>
    </r>
    <r>
      <rPr>
        <b/>
        <sz val="11.5"/>
        <color theme="1"/>
        <rFont val="Calibri"/>
        <family val="2"/>
        <charset val="238"/>
        <scheme val="minor"/>
      </rPr>
      <t>CIDERA</t>
    </r>
  </si>
  <si>
    <r>
      <t xml:space="preserve">Mrkev pozdní </t>
    </r>
    <r>
      <rPr>
        <b/>
        <sz val="11.5"/>
        <color theme="1"/>
        <rFont val="Calibri"/>
        <family val="2"/>
        <charset val="238"/>
        <scheme val="minor"/>
      </rPr>
      <t>DARINA</t>
    </r>
  </si>
  <si>
    <r>
      <t xml:space="preserve">Mrkev pozdní </t>
    </r>
    <r>
      <rPr>
        <b/>
        <sz val="11.5"/>
        <color theme="1"/>
        <rFont val="Calibri"/>
        <family val="2"/>
        <charset val="238"/>
        <scheme val="minor"/>
      </rPr>
      <t>FRANCIS</t>
    </r>
  </si>
  <si>
    <r>
      <t xml:space="preserve">Mrkev pozdní </t>
    </r>
    <r>
      <rPr>
        <b/>
        <sz val="11.5"/>
        <color theme="1"/>
        <rFont val="Calibri"/>
        <family val="2"/>
        <charset val="238"/>
        <scheme val="minor"/>
      </rPr>
      <t>TINGA</t>
    </r>
  </si>
  <si>
    <r>
      <t>Mrkev pozdní</t>
    </r>
    <r>
      <rPr>
        <b/>
        <sz val="11.5"/>
        <color theme="1"/>
        <rFont val="Calibri"/>
        <family val="2"/>
        <charset val="238"/>
        <scheme val="minor"/>
      </rPr>
      <t xml:space="preserve"> AFALON F1</t>
    </r>
  </si>
  <si>
    <r>
      <t xml:space="preserve">Mrkev pozdní </t>
    </r>
    <r>
      <rPr>
        <b/>
        <sz val="11.5"/>
        <color theme="1"/>
        <rFont val="Calibri"/>
        <family val="2"/>
        <charset val="238"/>
        <scheme val="minor"/>
      </rPr>
      <t>CORTINA F1</t>
    </r>
  </si>
  <si>
    <r>
      <t xml:space="preserve">Okurka salátová skleníková </t>
    </r>
    <r>
      <rPr>
        <b/>
        <sz val="11.5"/>
        <color theme="1"/>
        <rFont val="Calibri"/>
        <family val="2"/>
        <charset val="238"/>
        <scheme val="minor"/>
      </rPr>
      <t>SALADIN F1</t>
    </r>
  </si>
  <si>
    <r>
      <t xml:space="preserve">Okurka salátová skleníková </t>
    </r>
    <r>
      <rPr>
        <b/>
        <sz val="11.5"/>
        <color theme="1"/>
        <rFont val="Calibri"/>
        <family val="2"/>
        <charset val="238"/>
        <scheme val="minor"/>
      </rPr>
      <t>SATURN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</si>
  <si>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salátová skleníková </t>
    </r>
    <r>
      <rPr>
        <b/>
        <sz val="11.5"/>
        <color theme="1"/>
        <rFont val="Calibri"/>
        <family val="2"/>
        <charset val="238"/>
        <scheme val="minor"/>
      </rPr>
      <t>TOLSTOJ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</si>
  <si>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>Okurka salátová fóliovník</t>
    </r>
    <r>
      <rPr>
        <b/>
        <sz val="11.5"/>
        <color theme="1"/>
        <rFont val="Calibri"/>
        <family val="2"/>
        <charset val="238"/>
        <scheme val="minor"/>
      </rPr>
      <t xml:space="preserve"> TWENTY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</si>
  <si>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salátová polní </t>
    </r>
    <r>
      <rPr>
        <b/>
        <sz val="11.5"/>
        <color theme="1"/>
        <rFont val="Calibri"/>
        <family val="2"/>
        <charset val="238"/>
        <scheme val="minor"/>
      </rPr>
      <t>AIKON F1</t>
    </r>
  </si>
  <si>
    <r>
      <t>Okurka salátová polní</t>
    </r>
    <r>
      <rPr>
        <b/>
        <sz val="11.5"/>
        <color theme="1"/>
        <rFont val="Calibri"/>
        <family val="2"/>
        <charset val="238"/>
        <scheme val="minor"/>
      </rPr>
      <t xml:space="preserve"> JOGGER F1</t>
    </r>
  </si>
  <si>
    <r>
      <t>Paprika třešňová ostrá</t>
    </r>
    <r>
      <rPr>
        <b/>
        <sz val="11.5"/>
        <color theme="1"/>
        <rFont val="Calibri"/>
        <family val="2"/>
        <charset val="238"/>
        <scheme val="minor"/>
      </rPr>
      <t xml:space="preserve"> KORÁL</t>
    </r>
  </si>
  <si>
    <r>
      <t>Paprika beraní roh sladký</t>
    </r>
    <r>
      <rPr>
        <b/>
        <sz val="11.5"/>
        <color theme="1"/>
        <rFont val="Calibri"/>
        <family val="2"/>
        <charset val="238"/>
        <scheme val="minor"/>
      </rPr>
      <t xml:space="preserve"> ARTIST</t>
    </r>
  </si>
  <si>
    <r>
      <t xml:space="preserve">Paprika chilli červená </t>
    </r>
    <r>
      <rPr>
        <b/>
        <sz val="11.5"/>
        <color theme="1"/>
        <rFont val="Calibri"/>
        <family val="2"/>
        <charset val="238"/>
        <scheme val="minor"/>
      </rPr>
      <t>GUTERA</t>
    </r>
  </si>
  <si>
    <r>
      <t>Paprika k rychlení</t>
    </r>
    <r>
      <rPr>
        <b/>
        <sz val="11.5"/>
        <color theme="1"/>
        <rFont val="Calibri"/>
        <family val="2"/>
        <charset val="238"/>
        <scheme val="minor"/>
      </rPr>
      <t xml:space="preserve"> AFRODITA</t>
    </r>
  </si>
  <si>
    <r>
      <t xml:space="preserve">Paprika k rychlení </t>
    </r>
    <r>
      <rPr>
        <b/>
        <sz val="11.5"/>
        <color theme="1"/>
        <rFont val="Calibri"/>
        <family val="2"/>
        <charset val="238"/>
        <scheme val="minor"/>
      </rPr>
      <t>PATRICIE</t>
    </r>
  </si>
  <si>
    <r>
      <t>Paprika k rychlení</t>
    </r>
    <r>
      <rPr>
        <b/>
        <sz val="11.5"/>
        <color theme="1"/>
        <rFont val="Calibri"/>
        <family val="2"/>
        <charset val="238"/>
        <scheme val="minor"/>
      </rPr>
      <t xml:space="preserve"> SANDRA</t>
    </r>
  </si>
  <si>
    <r>
      <t xml:space="preserve">Paprika k rychl. oranžová kvadratická </t>
    </r>
    <r>
      <rPr>
        <b/>
        <sz val="11.5"/>
        <color theme="1"/>
        <rFont val="Calibri"/>
        <family val="2"/>
        <charset val="238"/>
        <scheme val="minor"/>
      </rPr>
      <t>KUBISTA F1</t>
    </r>
  </si>
  <si>
    <r>
      <t xml:space="preserve">Paprika k rychl. žlutá kvadratická </t>
    </r>
    <r>
      <rPr>
        <b/>
        <sz val="11.5"/>
        <color theme="1"/>
        <rFont val="Calibri"/>
        <family val="2"/>
        <charset val="238"/>
        <scheme val="minor"/>
      </rPr>
      <t>GARNET F1</t>
    </r>
  </si>
  <si>
    <r>
      <t xml:space="preserve">Paprika do fóliovníku </t>
    </r>
    <r>
      <rPr>
        <b/>
        <sz val="11.5"/>
        <color theme="1"/>
        <rFont val="Calibri"/>
        <family val="2"/>
        <charset val="238"/>
        <scheme val="minor"/>
      </rPr>
      <t>BEATRIX F1</t>
    </r>
  </si>
  <si>
    <r>
      <t xml:space="preserve">Paprika do fóliovníku </t>
    </r>
    <r>
      <rPr>
        <b/>
        <sz val="11.5"/>
        <color theme="1"/>
        <rFont val="Calibri"/>
        <family val="2"/>
        <charset val="238"/>
        <scheme val="minor"/>
      </rPr>
      <t>BEJA F1</t>
    </r>
  </si>
  <si>
    <r>
      <t xml:space="preserve">Paprika do fóliovníku </t>
    </r>
    <r>
      <rPr>
        <b/>
        <sz val="11.5"/>
        <color theme="1"/>
        <rFont val="Calibri"/>
        <family val="2"/>
        <charset val="238"/>
        <scheme val="minor"/>
      </rPr>
      <t>CYNTHIA F1</t>
    </r>
  </si>
  <si>
    <r>
      <t xml:space="preserve">Paprika do fóliovníku </t>
    </r>
    <r>
      <rPr>
        <b/>
        <sz val="11.5"/>
        <color theme="1"/>
        <rFont val="Calibri"/>
        <family val="2"/>
        <charset val="238"/>
        <scheme val="minor"/>
      </rPr>
      <t>DEMETRA F1</t>
    </r>
  </si>
  <si>
    <r>
      <t xml:space="preserve">Paprika k rychlení </t>
    </r>
    <r>
      <rPr>
        <b/>
        <sz val="11.5"/>
        <color theme="1"/>
        <rFont val="Calibri"/>
        <family val="2"/>
        <charset val="238"/>
        <scheme val="minor"/>
      </rPr>
      <t>SHARON F1</t>
    </r>
  </si>
  <si>
    <r>
      <t xml:space="preserve">Paprika raná vzpřímená </t>
    </r>
    <r>
      <rPr>
        <b/>
        <sz val="11.5"/>
        <color theme="1"/>
        <rFont val="Calibri"/>
        <family val="2"/>
        <charset val="238"/>
        <scheme val="minor"/>
      </rPr>
      <t>BONETA</t>
    </r>
  </si>
  <si>
    <r>
      <t xml:space="preserve">Paprika raná </t>
    </r>
    <r>
      <rPr>
        <b/>
        <sz val="11.5"/>
        <color theme="1"/>
        <rFont val="Calibri"/>
        <family val="2"/>
        <charset val="238"/>
        <scheme val="minor"/>
      </rPr>
      <t>EVA</t>
    </r>
  </si>
  <si>
    <r>
      <t xml:space="preserve">Paprika raná rajčinová </t>
    </r>
    <r>
      <rPr>
        <b/>
        <sz val="11.5"/>
        <color theme="1"/>
        <rFont val="Calibri"/>
        <family val="2"/>
        <charset val="238"/>
        <scheme val="minor"/>
      </rPr>
      <t>ONTARA</t>
    </r>
  </si>
  <si>
    <r>
      <t xml:space="preserve">Pastiňák </t>
    </r>
    <r>
      <rPr>
        <b/>
        <sz val="11.5"/>
        <color theme="1"/>
        <rFont val="Calibri"/>
        <family val="2"/>
        <charset val="238"/>
        <scheme val="minor"/>
      </rPr>
      <t>KAMO</t>
    </r>
  </si>
  <si>
    <r>
      <t xml:space="preserve">Pažitka </t>
    </r>
    <r>
      <rPr>
        <b/>
        <sz val="11.5"/>
        <color theme="1"/>
        <rFont val="Calibri"/>
        <family val="2"/>
        <charset val="238"/>
        <scheme val="minor"/>
      </rPr>
      <t>BOHEMIA</t>
    </r>
  </si>
  <si>
    <r>
      <t>Petržel kořenová</t>
    </r>
    <r>
      <rPr>
        <b/>
        <sz val="11.5"/>
        <color theme="1"/>
        <rFont val="Calibri"/>
        <family val="2"/>
        <charset val="238"/>
        <scheme val="minor"/>
      </rPr>
      <t xml:space="preserve"> ALBA</t>
    </r>
  </si>
  <si>
    <r>
      <t xml:space="preserve">Petržel kořenová </t>
    </r>
    <r>
      <rPr>
        <b/>
        <sz val="11.5"/>
        <color theme="1"/>
        <rFont val="Calibri"/>
        <family val="2"/>
        <charset val="238"/>
        <scheme val="minor"/>
      </rPr>
      <t>KONIKA</t>
    </r>
  </si>
  <si>
    <r>
      <t xml:space="preserve">Petržel kořenová </t>
    </r>
    <r>
      <rPr>
        <b/>
        <sz val="11.5"/>
        <color theme="1"/>
        <rFont val="Calibri"/>
        <family val="2"/>
        <charset val="238"/>
        <scheme val="minor"/>
      </rPr>
      <t>OSBORNE</t>
    </r>
  </si>
  <si>
    <r>
      <t xml:space="preserve">Petržel naťová kadeřavá </t>
    </r>
    <r>
      <rPr>
        <b/>
        <sz val="11.5"/>
        <color theme="1"/>
        <rFont val="Calibri"/>
        <family val="2"/>
        <charset val="238"/>
        <scheme val="minor"/>
      </rPr>
      <t xml:space="preserve">ASTRA </t>
    </r>
  </si>
  <si>
    <r>
      <t>Petržel naťová hladká</t>
    </r>
    <r>
      <rPr>
        <b/>
        <sz val="11.5"/>
        <color theme="1"/>
        <rFont val="Calibri"/>
        <family val="2"/>
        <charset val="238"/>
        <scheme val="minor"/>
      </rPr>
      <t xml:space="preserve"> FEST</t>
    </r>
  </si>
  <si>
    <r>
      <t>Pór letní</t>
    </r>
    <r>
      <rPr>
        <b/>
        <sz val="11.5"/>
        <color theme="1"/>
        <rFont val="Calibri"/>
        <family val="2"/>
        <charset val="238"/>
        <scheme val="minor"/>
      </rPr>
      <t xml:space="preserve"> GOLEM</t>
    </r>
  </si>
  <si>
    <r>
      <t>Pór podzimní</t>
    </r>
    <r>
      <rPr>
        <b/>
        <sz val="11.5"/>
        <color theme="1"/>
        <rFont val="Calibri"/>
        <family val="2"/>
        <charset val="238"/>
        <scheme val="minor"/>
      </rPr>
      <t xml:space="preserve"> TERMINAL</t>
    </r>
  </si>
  <si>
    <r>
      <t xml:space="preserve">Rajče keříčkové kulaté </t>
    </r>
    <r>
      <rPr>
        <b/>
        <sz val="11.5"/>
        <color theme="1"/>
        <rFont val="Calibri"/>
        <family val="2"/>
        <charset val="238"/>
        <scheme val="minor"/>
      </rPr>
      <t>GALERA</t>
    </r>
  </si>
  <si>
    <r>
      <t xml:space="preserve">Rajče keříčkové oválné </t>
    </r>
    <r>
      <rPr>
        <b/>
        <sz val="11.5"/>
        <color theme="1"/>
        <rFont val="Calibri"/>
        <family val="2"/>
        <charset val="238"/>
        <scheme val="minor"/>
      </rPr>
      <t>TERION</t>
    </r>
  </si>
  <si>
    <r>
      <t xml:space="preserve">Rajče keříčkové balkonové žluté </t>
    </r>
    <r>
      <rPr>
        <b/>
        <sz val="11.5"/>
        <color theme="1"/>
        <rFont val="Calibri"/>
        <family val="2"/>
        <charset val="238"/>
        <scheme val="minor"/>
      </rPr>
      <t>AZTEK</t>
    </r>
  </si>
  <si>
    <r>
      <t xml:space="preserve">Rajče keříčkové balkonové červené </t>
    </r>
    <r>
      <rPr>
        <b/>
        <sz val="11.5"/>
        <color theme="1"/>
        <rFont val="Calibri"/>
        <family val="2"/>
        <charset val="238"/>
        <scheme val="minor"/>
      </rPr>
      <t>BAJAJA</t>
    </r>
  </si>
  <si>
    <r>
      <t xml:space="preserve">Rajče keříčkové balkonové oranžové </t>
    </r>
    <r>
      <rPr>
        <b/>
        <sz val="11.5"/>
        <color theme="1"/>
        <rFont val="Calibri"/>
        <family val="2"/>
        <charset val="238"/>
        <scheme val="minor"/>
      </rPr>
      <t>VENUS</t>
    </r>
  </si>
  <si>
    <r>
      <t>Rajče keříčkové balkonové červené</t>
    </r>
    <r>
      <rPr>
        <b/>
        <sz val="11.5"/>
        <color theme="1"/>
        <rFont val="Calibri"/>
        <family val="2"/>
        <charset val="238"/>
        <scheme val="minor"/>
      </rPr>
      <t xml:space="preserve"> VILMA</t>
    </r>
  </si>
  <si>
    <r>
      <t xml:space="preserve">Rajče tyčkové </t>
    </r>
    <r>
      <rPr>
        <b/>
        <sz val="11.5"/>
        <color theme="1"/>
        <rFont val="Calibri"/>
        <family val="2"/>
        <charset val="238"/>
        <scheme val="minor"/>
      </rPr>
      <t>STUPICKÉ POLNÍ RANÉ</t>
    </r>
  </si>
  <si>
    <r>
      <t xml:space="preserve">Rajče tyčkové skleníkové </t>
    </r>
    <r>
      <rPr>
        <b/>
        <sz val="11.5"/>
        <color theme="1"/>
        <rFont val="Calibri"/>
        <family val="2"/>
        <charset val="238"/>
        <scheme val="minor"/>
      </rPr>
      <t>PALAVA F1</t>
    </r>
  </si>
  <si>
    <r>
      <t>Rajče tyčkové skleníkové</t>
    </r>
    <r>
      <rPr>
        <b/>
        <sz val="11.5"/>
        <color theme="1"/>
        <rFont val="Calibri"/>
        <family val="2"/>
        <charset val="238"/>
        <scheme val="minor"/>
      </rPr>
      <t xml:space="preserve"> PEDRO F1</t>
    </r>
  </si>
  <si>
    <r>
      <t xml:space="preserve">Rajče tyčkové do fóliovníku </t>
    </r>
    <r>
      <rPr>
        <b/>
        <sz val="11.5"/>
        <color theme="1"/>
        <rFont val="Calibri"/>
        <family val="2"/>
        <charset val="238"/>
        <scheme val="minor"/>
      </rPr>
      <t>DAFNE F1</t>
    </r>
  </si>
  <si>
    <r>
      <t xml:space="preserve">Rajče tyčkové do fóliovníku </t>
    </r>
    <r>
      <rPr>
        <b/>
        <sz val="11.5"/>
        <color theme="1"/>
        <rFont val="Calibri"/>
        <family val="2"/>
        <charset val="238"/>
        <scheme val="minor"/>
      </rPr>
      <t>HARDY F1</t>
    </r>
  </si>
  <si>
    <r>
      <t xml:space="preserve">Rajče tyčkové polní </t>
    </r>
    <r>
      <rPr>
        <b/>
        <sz val="11.5"/>
        <color theme="1"/>
        <rFont val="Calibri"/>
        <family val="2"/>
        <charset val="238"/>
        <scheme val="minor"/>
      </rPr>
      <t>ORKADO F1</t>
    </r>
  </si>
  <si>
    <r>
      <t>Rajče tyčkové červená hruška</t>
    </r>
    <r>
      <rPr>
        <b/>
        <sz val="11.5"/>
        <color theme="1"/>
        <rFont val="Calibri"/>
        <family val="2"/>
        <charset val="238"/>
        <scheme val="minor"/>
      </rPr>
      <t xml:space="preserve"> RADANA</t>
    </r>
  </si>
  <si>
    <r>
      <t xml:space="preserve">Rajče tyčkové žlutá hruška </t>
    </r>
    <r>
      <rPr>
        <b/>
        <sz val="11.5"/>
        <color theme="1"/>
        <rFont val="Calibri"/>
        <family val="2"/>
        <charset val="238"/>
        <scheme val="minor"/>
      </rPr>
      <t>PERUN</t>
    </r>
  </si>
  <si>
    <r>
      <t xml:space="preserve">Rajče tyčkové koktejlové </t>
    </r>
    <r>
      <rPr>
        <b/>
        <sz val="11.5"/>
        <color theme="1"/>
        <rFont val="Calibri"/>
        <family val="2"/>
        <charset val="238"/>
        <scheme val="minor"/>
      </rPr>
      <t>SPENCER</t>
    </r>
  </si>
  <si>
    <r>
      <t>Rajče tyčkové melounové</t>
    </r>
    <r>
      <rPr>
        <b/>
        <sz val="11.5"/>
        <color theme="1"/>
        <rFont val="Calibri"/>
        <family val="2"/>
        <charset val="238"/>
        <scheme val="minor"/>
      </rPr>
      <t xml:space="preserve"> DUO</t>
    </r>
  </si>
  <si>
    <r>
      <t>Rajče tyčkové obří</t>
    </r>
    <r>
      <rPr>
        <b/>
        <sz val="11.5"/>
        <color theme="1"/>
        <rFont val="Calibri"/>
        <family val="2"/>
        <charset val="238"/>
        <scheme val="minor"/>
      </rPr>
      <t xml:space="preserve"> BRUTUS</t>
    </r>
  </si>
  <si>
    <r>
      <t xml:space="preserve">Rajče tyčkové býčí srdce </t>
    </r>
    <r>
      <rPr>
        <b/>
        <sz val="11.5"/>
        <color theme="1"/>
        <rFont val="Calibri"/>
        <family val="2"/>
        <charset val="238"/>
        <scheme val="minor"/>
      </rPr>
      <t>HERODES</t>
    </r>
  </si>
  <si>
    <r>
      <t>Rajče tyčkové třešňové červené</t>
    </r>
    <r>
      <rPr>
        <b/>
        <sz val="11.5"/>
        <color theme="1"/>
        <rFont val="Calibri"/>
        <family val="2"/>
        <charset val="238"/>
        <scheme val="minor"/>
      </rPr>
      <t xml:space="preserve"> CHERROLA F1</t>
    </r>
  </si>
  <si>
    <r>
      <t>Rajče tyčkové třešňové žluté</t>
    </r>
    <r>
      <rPr>
        <b/>
        <sz val="11.5"/>
        <color theme="1"/>
        <rFont val="Calibri"/>
        <family val="2"/>
        <charset val="238"/>
        <scheme val="minor"/>
      </rPr>
      <t xml:space="preserve"> GOLDKRONE</t>
    </r>
  </si>
  <si>
    <r>
      <t xml:space="preserve">Rajče tyčkové oranžové </t>
    </r>
    <r>
      <rPr>
        <b/>
        <sz val="11.5"/>
        <color theme="1"/>
        <rFont val="Calibri"/>
        <family val="2"/>
        <charset val="238"/>
        <scheme val="minor"/>
      </rPr>
      <t>ZLATAVA</t>
    </r>
  </si>
  <si>
    <r>
      <t xml:space="preserve">Roketa setá </t>
    </r>
    <r>
      <rPr>
        <b/>
        <sz val="11.5"/>
        <color theme="1"/>
        <rFont val="Calibri"/>
        <family val="2"/>
        <charset val="238"/>
        <scheme val="minor"/>
      </rPr>
      <t>WILD ROCKET</t>
    </r>
  </si>
  <si>
    <r>
      <t xml:space="preserve">Ředkev bílá dlouhá </t>
    </r>
    <r>
      <rPr>
        <b/>
        <sz val="11.5"/>
        <color theme="1"/>
        <rFont val="Calibri"/>
        <family val="2"/>
        <charset val="238"/>
        <scheme val="minor"/>
      </rPr>
      <t>ALABASTER F1</t>
    </r>
  </si>
  <si>
    <r>
      <t xml:space="preserve">Ředkev černá </t>
    </r>
    <r>
      <rPr>
        <b/>
        <sz val="11.5"/>
        <color theme="1"/>
        <rFont val="Calibri"/>
        <family val="2"/>
        <charset val="238"/>
        <scheme val="minor"/>
      </rPr>
      <t>KULATÁ ČERNÁ</t>
    </r>
  </si>
  <si>
    <r>
      <t xml:space="preserve">Ředkvička bílá kulatá </t>
    </r>
    <r>
      <rPr>
        <b/>
        <sz val="11.5"/>
        <color theme="1"/>
        <rFont val="Calibri"/>
        <family val="2"/>
        <charset val="238"/>
        <scheme val="minor"/>
      </rPr>
      <t xml:space="preserve"> ALBENA</t>
    </r>
  </si>
  <si>
    <r>
      <t xml:space="preserve">Ředkvička červenobílá válcovitá </t>
    </r>
    <r>
      <rPr>
        <b/>
        <sz val="11.5"/>
        <color theme="1"/>
        <rFont val="Calibri"/>
        <family val="2"/>
        <charset val="238"/>
        <scheme val="minor"/>
      </rPr>
      <t>SLOVANA</t>
    </r>
  </si>
  <si>
    <r>
      <t>Ředkvička fialová kulatá</t>
    </r>
    <r>
      <rPr>
        <b/>
        <sz val="11.5"/>
        <color theme="1"/>
        <rFont val="Calibri"/>
        <family val="2"/>
        <charset val="238"/>
        <scheme val="minor"/>
      </rPr>
      <t xml:space="preserve"> VIOLA</t>
    </r>
  </si>
  <si>
    <r>
      <t>Ředkvička žlutá</t>
    </r>
    <r>
      <rPr>
        <b/>
        <sz val="11.5"/>
        <color theme="1"/>
        <rFont val="Calibri"/>
        <family val="2"/>
        <charset val="238"/>
        <scheme val="minor"/>
      </rPr>
      <t xml:space="preserve"> ZLATA</t>
    </r>
  </si>
  <si>
    <r>
      <t>Řepa salátová kulatá</t>
    </r>
    <r>
      <rPr>
        <b/>
        <sz val="11.5"/>
        <color theme="1"/>
        <rFont val="Calibri"/>
        <family val="2"/>
        <charset val="238"/>
        <scheme val="minor"/>
      </rPr>
      <t xml:space="preserve"> BONA</t>
    </r>
  </si>
  <si>
    <r>
      <t xml:space="preserve">Řepa salátová válcovitá </t>
    </r>
    <r>
      <rPr>
        <b/>
        <sz val="11.5"/>
        <color theme="1"/>
        <rFont val="Calibri"/>
        <family val="2"/>
        <charset val="238"/>
        <scheme val="minor"/>
      </rPr>
      <t>ALEXIS</t>
    </r>
  </si>
  <si>
    <r>
      <t xml:space="preserve">Salát hlávkový k rychlení </t>
    </r>
    <r>
      <rPr>
        <b/>
        <sz val="11.5"/>
        <color theme="1"/>
        <rFont val="Calibri"/>
        <family val="2"/>
        <charset val="238"/>
        <scheme val="minor"/>
      </rPr>
      <t>SAFÍR</t>
    </r>
  </si>
  <si>
    <r>
      <t>Salát hlávkový jarní a podzimní</t>
    </r>
    <r>
      <rPr>
        <b/>
        <sz val="11.5"/>
        <color theme="1"/>
        <rFont val="Calibri"/>
        <family val="2"/>
        <charset val="238"/>
        <scheme val="minor"/>
      </rPr>
      <t xml:space="preserve"> AMUR</t>
    </r>
  </si>
  <si>
    <r>
      <t xml:space="preserve">Salát hlávkový letní </t>
    </r>
    <r>
      <rPr>
        <b/>
        <sz val="11.5"/>
        <color theme="1"/>
        <rFont val="Calibri"/>
        <family val="2"/>
        <charset val="238"/>
        <scheme val="minor"/>
      </rPr>
      <t>CASSINI</t>
    </r>
  </si>
  <si>
    <r>
      <t xml:space="preserve">Salát ledový letní </t>
    </r>
    <r>
      <rPr>
        <b/>
        <sz val="11.5"/>
        <color theme="1"/>
        <rFont val="Calibri"/>
        <family val="2"/>
        <charset val="238"/>
        <scheme val="minor"/>
      </rPr>
      <t>TRAPER</t>
    </r>
  </si>
  <si>
    <r>
      <t xml:space="preserve">Salát hlávkový celoroční </t>
    </r>
    <r>
      <rPr>
        <b/>
        <sz val="11.5"/>
        <color theme="1"/>
        <rFont val="Calibri"/>
        <family val="2"/>
        <charset val="238"/>
        <scheme val="minor"/>
      </rPr>
      <t>ADINAL</t>
    </r>
  </si>
  <si>
    <r>
      <t>Salát hlávkový celoroční</t>
    </r>
    <r>
      <rPr>
        <b/>
        <sz val="11.5"/>
        <color theme="1"/>
        <rFont val="Calibri"/>
        <family val="2"/>
        <charset val="238"/>
        <scheme val="minor"/>
      </rPr>
      <t xml:space="preserve"> PANTER</t>
    </r>
  </si>
  <si>
    <r>
      <t>Salát hlávkový celoroční červený</t>
    </r>
    <r>
      <rPr>
        <b/>
        <sz val="11.5"/>
        <color theme="1"/>
        <rFont val="Calibri"/>
        <family val="2"/>
        <charset val="238"/>
        <scheme val="minor"/>
      </rPr>
      <t xml:space="preserve"> ROSEMARRY</t>
    </r>
  </si>
  <si>
    <r>
      <t xml:space="preserve">Salát ledový celoroční </t>
    </r>
    <r>
      <rPr>
        <b/>
        <sz val="11.5"/>
        <color theme="1"/>
        <rFont val="Calibri"/>
        <family val="2"/>
        <charset val="238"/>
        <scheme val="minor"/>
      </rPr>
      <t>LARSEN</t>
    </r>
  </si>
  <si>
    <r>
      <t xml:space="preserve">Salát listový k česání červený </t>
    </r>
    <r>
      <rPr>
        <b/>
        <sz val="11.5"/>
        <color theme="1"/>
        <rFont val="Calibri"/>
        <family val="2"/>
        <charset val="238"/>
        <scheme val="minor"/>
      </rPr>
      <t>REDIN</t>
    </r>
  </si>
  <si>
    <r>
      <t xml:space="preserve">Salát listový k česání zelený </t>
    </r>
    <r>
      <rPr>
        <b/>
        <sz val="11.5"/>
        <color theme="1"/>
        <rFont val="Calibri"/>
        <family val="2"/>
        <charset val="238"/>
        <scheme val="minor"/>
      </rPr>
      <t>DUBÁČEK</t>
    </r>
  </si>
  <si>
    <r>
      <t>Salát římský</t>
    </r>
    <r>
      <rPr>
        <b/>
        <sz val="11.5"/>
        <color theme="1"/>
        <rFont val="Calibri"/>
        <family val="2"/>
        <charset val="238"/>
        <scheme val="minor"/>
      </rPr>
      <t xml:space="preserve"> GALANDER</t>
    </r>
  </si>
  <si>
    <r>
      <t xml:space="preserve">Špenát setý </t>
    </r>
    <r>
      <rPr>
        <b/>
        <sz val="11.5"/>
        <color theme="1"/>
        <rFont val="Calibri"/>
        <family val="2"/>
        <charset val="238"/>
        <scheme val="minor"/>
      </rPr>
      <t>WINTERRIESEN</t>
    </r>
  </si>
  <si>
    <r>
      <t xml:space="preserve">Tykev cuketa zebrovaná </t>
    </r>
    <r>
      <rPr>
        <b/>
        <sz val="11.5"/>
        <color theme="1"/>
        <rFont val="Calibri"/>
        <family val="2"/>
        <charset val="238"/>
        <scheme val="minor"/>
      </rPr>
      <t>TAPIR</t>
    </r>
  </si>
  <si>
    <r>
      <t xml:space="preserve">Tykev cuketa zelená </t>
    </r>
    <r>
      <rPr>
        <b/>
        <sz val="11.5"/>
        <color theme="1"/>
        <rFont val="Calibri"/>
        <family val="2"/>
        <charset val="238"/>
        <scheme val="minor"/>
      </rPr>
      <t>NEFERTITI</t>
    </r>
  </si>
  <si>
    <r>
      <t xml:space="preserve">Tykev cuketa zelená </t>
    </r>
    <r>
      <rPr>
        <b/>
        <sz val="11.5"/>
        <color theme="1"/>
        <rFont val="Calibri"/>
        <family val="2"/>
        <charset val="238"/>
        <scheme val="minor"/>
      </rPr>
      <t>TONDO DI PIACENZA</t>
    </r>
  </si>
  <si>
    <r>
      <t>Tykev cuketa zelená</t>
    </r>
    <r>
      <rPr>
        <b/>
        <sz val="11.5"/>
        <color theme="1"/>
        <rFont val="Calibri"/>
        <family val="2"/>
        <charset val="238"/>
        <scheme val="minor"/>
      </rPr>
      <t xml:space="preserve"> TERMINATOR F1</t>
    </r>
  </si>
  <si>
    <r>
      <t xml:space="preserve">Tykev cuketa žlutá </t>
    </r>
    <r>
      <rPr>
        <b/>
        <sz val="11.5"/>
        <color theme="1"/>
        <rFont val="Calibri"/>
        <family val="2"/>
        <charset val="238"/>
        <scheme val="minor"/>
      </rPr>
      <t>PALADIN F1</t>
    </r>
  </si>
  <si>
    <r>
      <t xml:space="preserve">Tykev keříčková </t>
    </r>
    <r>
      <rPr>
        <b/>
        <sz val="11.5"/>
        <color theme="1"/>
        <rFont val="Calibri"/>
        <family val="2"/>
        <charset val="238"/>
        <scheme val="minor"/>
      </rPr>
      <t>WANDA</t>
    </r>
  </si>
  <si>
    <r>
      <t xml:space="preserve">Tykev olejná bez slupky </t>
    </r>
    <r>
      <rPr>
        <b/>
        <sz val="11.5"/>
        <color theme="1"/>
        <rFont val="Calibri"/>
        <family val="2"/>
        <charset val="238"/>
        <scheme val="minor"/>
      </rPr>
      <t>OLGA</t>
    </r>
  </si>
  <si>
    <r>
      <t xml:space="preserve">Tykev velkoplodá plazivá </t>
    </r>
    <r>
      <rPr>
        <b/>
        <sz val="11.5"/>
        <color theme="1"/>
        <rFont val="Calibri"/>
        <family val="2"/>
        <charset val="238"/>
        <scheme val="minor"/>
      </rPr>
      <t>ATLANTIC GIANT</t>
    </r>
  </si>
  <si>
    <r>
      <t xml:space="preserve">Tykev velkoplodá plazivá </t>
    </r>
    <r>
      <rPr>
        <b/>
        <sz val="11.5"/>
        <color theme="1"/>
        <rFont val="Calibri"/>
        <family val="2"/>
        <charset val="238"/>
        <scheme val="minor"/>
      </rPr>
      <t>GOLIÁŠ</t>
    </r>
  </si>
  <si>
    <r>
      <t xml:space="preserve">Zelí čínské </t>
    </r>
    <r>
      <rPr>
        <b/>
        <sz val="11.5"/>
        <color theme="1"/>
        <rFont val="Calibri"/>
        <family val="2"/>
        <charset val="238"/>
        <scheme val="minor"/>
      </rPr>
      <t>PAKET</t>
    </r>
  </si>
  <si>
    <r>
      <t xml:space="preserve">Zelí hlávkové rané </t>
    </r>
    <r>
      <rPr>
        <b/>
        <sz val="11.5"/>
        <color theme="1"/>
        <rFont val="Calibri"/>
        <family val="2"/>
        <charset val="238"/>
        <scheme val="minor"/>
      </rPr>
      <t>DYNAMIC F1</t>
    </r>
  </si>
  <si>
    <r>
      <t xml:space="preserve">Zelí hlávkové pozdní </t>
    </r>
    <r>
      <rPr>
        <b/>
        <sz val="11.5"/>
        <color theme="1"/>
        <rFont val="Calibri"/>
        <family val="2"/>
        <charset val="238"/>
        <scheme val="minor"/>
      </rPr>
      <t>TARGET F1</t>
    </r>
  </si>
  <si>
    <r>
      <t xml:space="preserve">Zelí hlávkové pozdní </t>
    </r>
    <r>
      <rPr>
        <b/>
        <sz val="11.5"/>
        <color theme="1"/>
        <rFont val="Calibri"/>
        <family val="2"/>
        <charset val="238"/>
        <scheme val="minor"/>
      </rPr>
      <t>MADISON F1</t>
    </r>
  </si>
  <si>
    <r>
      <t xml:space="preserve">Zelí pekingské </t>
    </r>
    <r>
      <rPr>
        <b/>
        <sz val="11.5"/>
        <color theme="1"/>
        <rFont val="Calibri"/>
        <family val="2"/>
        <charset val="238"/>
        <scheme val="minor"/>
      </rPr>
      <t>HILTON</t>
    </r>
  </si>
  <si>
    <t>Druh - odrůda</t>
  </si>
  <si>
    <t>1,3g  (240s)</t>
  </si>
  <si>
    <t>0,3g  (350s)</t>
  </si>
  <si>
    <t>0,1g  (400s)</t>
  </si>
  <si>
    <t>0,6g</t>
  </si>
  <si>
    <t>1,5g  (30s)</t>
  </si>
  <si>
    <t>1,2g  (3000s)</t>
  </si>
  <si>
    <t>0,15g  (130s)</t>
  </si>
  <si>
    <t>1,5g (10s)</t>
  </si>
  <si>
    <t>0,5g  (250s)</t>
  </si>
  <si>
    <t>0,6g  (320 s)</t>
  </si>
  <si>
    <t>0,3g  (2400s)</t>
  </si>
  <si>
    <t>0,1g   (500s)</t>
  </si>
  <si>
    <t>0,3g  (180s)</t>
  </si>
  <si>
    <t>0,5g  (130s)</t>
  </si>
  <si>
    <t>0,5g  (1300s)</t>
  </si>
  <si>
    <t>0,3g  (300s)</t>
  </si>
  <si>
    <t>1,20g  (65s)</t>
  </si>
  <si>
    <t>0,7g  (60s)</t>
  </si>
  <si>
    <t>0,2g  (500s)</t>
  </si>
  <si>
    <t>0,3g   (200s)</t>
  </si>
  <si>
    <t>0,3g   (1000s)</t>
  </si>
  <si>
    <t>0,15g  (450s)</t>
  </si>
  <si>
    <t>1,5g  (130s)</t>
  </si>
  <si>
    <t>0,5g  (150s)</t>
  </si>
  <si>
    <t>0,3g  (330s)</t>
  </si>
  <si>
    <t>0,09g  (60s)</t>
  </si>
  <si>
    <t>0,4g  (240s)</t>
  </si>
  <si>
    <t>0,5g  (500s)</t>
  </si>
  <si>
    <t>0,5g ( 500s)</t>
  </si>
  <si>
    <t>0,6g  (150s)</t>
  </si>
  <si>
    <t>0,15g  (1500s)</t>
  </si>
  <si>
    <t>0,2g  (1200s)</t>
  </si>
  <si>
    <t>0,15g  (150s)</t>
  </si>
  <si>
    <t>0,7g  (130s)</t>
  </si>
  <si>
    <t>0,3g  (90s)</t>
  </si>
  <si>
    <t>0,2g  (90s)</t>
  </si>
  <si>
    <t>0,6g  (50s)</t>
  </si>
  <si>
    <t>0,6g  (40s)</t>
  </si>
  <si>
    <t>0,2g  (350s)</t>
  </si>
  <si>
    <t>0,1g  (500s)</t>
  </si>
  <si>
    <t>0,05g  (200s)</t>
  </si>
  <si>
    <t>0,2g  (100s)</t>
  </si>
  <si>
    <t>0,1g  (80s)</t>
  </si>
  <si>
    <t>8590383000978</t>
  </si>
  <si>
    <t>8590383608228</t>
  </si>
  <si>
    <t>8590383623429</t>
  </si>
  <si>
    <t>8590383717227</t>
  </si>
  <si>
    <t>8590383631035</t>
  </si>
  <si>
    <t>8590383637235</t>
  </si>
  <si>
    <t>8590383637228</t>
  </si>
  <si>
    <t>8590383637648</t>
  </si>
  <si>
    <t>8590383644530</t>
  </si>
  <si>
    <t>8590383644875</t>
  </si>
  <si>
    <t>8590383655055</t>
  </si>
  <si>
    <t>8590383654850</t>
  </si>
  <si>
    <t>8590383663692</t>
  </si>
  <si>
    <t xml:space="preserve">500s  </t>
  </si>
  <si>
    <t>8590383673011</t>
  </si>
  <si>
    <t>1g   ( 8s)</t>
  </si>
  <si>
    <t>8590383673059</t>
  </si>
  <si>
    <t>1,5g ( 7 s)</t>
  </si>
  <si>
    <t>8590383673073</t>
  </si>
  <si>
    <t>8590383673035</t>
  </si>
  <si>
    <t>8590383676821</t>
  </si>
  <si>
    <t>8590383677965</t>
  </si>
  <si>
    <t>1g  ( 5 s)</t>
  </si>
  <si>
    <t>8590383008899</t>
  </si>
  <si>
    <t>8590383008882</t>
  </si>
  <si>
    <t>8590383008875</t>
  </si>
  <si>
    <t>8590383008868</t>
  </si>
  <si>
    <t>1g ( 5s)</t>
  </si>
  <si>
    <t>8590383025308</t>
  </si>
  <si>
    <t>8590383717463</t>
  </si>
  <si>
    <t>4g  (250s)</t>
  </si>
  <si>
    <r>
      <t xml:space="preserve">Meloun vodní   </t>
    </r>
    <r>
      <rPr>
        <b/>
        <sz val="11.5"/>
        <color theme="1"/>
        <rFont val="Calibri"/>
        <family val="2"/>
        <charset val="238"/>
        <scheme val="minor"/>
      </rPr>
      <t>LAJKO II  F1</t>
    </r>
  </si>
  <si>
    <t>1,3g  200s</t>
  </si>
  <si>
    <r>
      <t xml:space="preserve">Tykev pižmová muškátová </t>
    </r>
    <r>
      <rPr>
        <b/>
        <sz val="11.5"/>
        <color theme="1"/>
        <rFont val="Calibri"/>
        <family val="2"/>
        <charset val="238"/>
        <scheme val="minor"/>
      </rPr>
      <t>BUTTERNUT LISCIA</t>
    </r>
  </si>
  <si>
    <t>8590383653075</t>
  </si>
  <si>
    <t>8590383623689</t>
  </si>
  <si>
    <t>8590383640969</t>
  </si>
  <si>
    <t>8590383644516</t>
  </si>
  <si>
    <t>8590383654201</t>
  </si>
  <si>
    <t>8590383653105</t>
  </si>
  <si>
    <t>8590383663050</t>
  </si>
  <si>
    <t>8590383663555</t>
  </si>
  <si>
    <t>2g  (1400s)</t>
  </si>
  <si>
    <t>0,2g  (30s)</t>
  </si>
  <si>
    <t>0,2g  (40s)</t>
  </si>
  <si>
    <t>0,8g  (130s)</t>
  </si>
  <si>
    <t>0,6g  (120s)</t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</si>
  <si>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 xml:space="preserve">ALOE F1 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</si>
  <si>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ALTAJ F1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</si>
  <si>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 xml:space="preserve">CORVETA F1 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</si>
  <si>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DALILA F1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</si>
  <si>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FANTASY F1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</si>
  <si>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MARIETA F1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</si>
  <si>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ORFEUS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</si>
  <si>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ZUZANA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</si>
  <si>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>EVEREST F1</t>
    </r>
    <r>
      <rPr>
        <sz val="11.5"/>
        <color theme="1"/>
        <rFont val="Calibri"/>
        <family val="2"/>
        <charset val="238"/>
        <scheme val="minor"/>
      </rPr>
      <t xml:space="preserve"> </t>
    </r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</si>
  <si>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 xml:space="preserve">KAREN F1 </t>
    </r>
    <r>
      <rPr>
        <sz val="11.5"/>
        <color theme="1"/>
        <rFont val="Calibri"/>
        <family val="2"/>
        <charset val="238"/>
        <scheme val="minor"/>
      </rPr>
      <t>(part.)</t>
    </r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</si>
  <si>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>KARLOS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</si>
  <si>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 xml:space="preserve">TWIGY F1 </t>
    </r>
  </si>
  <si>
    <r>
      <t>Okurka salátová polní</t>
    </r>
    <r>
      <rPr>
        <b/>
        <sz val="11.5"/>
        <color theme="1"/>
        <rFont val="Calibri"/>
        <family val="2"/>
        <charset val="238"/>
        <scheme val="minor"/>
      </rPr>
      <t xml:space="preserve"> OBELIX F1</t>
    </r>
  </si>
  <si>
    <r>
      <t xml:space="preserve">Okurka salátová fóliovník  </t>
    </r>
    <r>
      <rPr>
        <b/>
        <sz val="11.5"/>
        <color theme="1"/>
        <rFont val="Calibri"/>
        <family val="2"/>
        <charset val="238"/>
        <scheme val="minor"/>
      </rPr>
      <t>SHERPA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</si>
  <si>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>AMELIA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</si>
  <si>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t xml:space="preserve">Levandule lékařská                                             </t>
  </si>
  <si>
    <t>200s</t>
  </si>
  <si>
    <t>1,5g  (900s)</t>
  </si>
  <si>
    <t>H</t>
  </si>
  <si>
    <t>3g   200s</t>
  </si>
  <si>
    <r>
      <t xml:space="preserve">Salát hlávkový ozimý </t>
    </r>
    <r>
      <rPr>
        <b/>
        <sz val="11.5"/>
        <color theme="1"/>
        <rFont val="Calibri"/>
        <family val="2"/>
        <charset val="238"/>
        <scheme val="minor"/>
      </rPr>
      <t>HUMIL</t>
    </r>
  </si>
  <si>
    <t>1g  5s</t>
  </si>
  <si>
    <t>1g  10s</t>
  </si>
  <si>
    <t>1,5g  8s</t>
  </si>
  <si>
    <t>1g  8s</t>
  </si>
  <si>
    <r>
      <t xml:space="preserve">Kedluben pozdní bílý </t>
    </r>
    <r>
      <rPr>
        <b/>
        <sz val="11.5"/>
        <color theme="1"/>
        <rFont val="Calibri"/>
        <family val="2"/>
        <charset val="238"/>
        <scheme val="minor"/>
      </rPr>
      <t xml:space="preserve">GASTON F1                 </t>
    </r>
  </si>
  <si>
    <r>
      <t xml:space="preserve">Paprika raná rajčinová </t>
    </r>
    <r>
      <rPr>
        <b/>
        <sz val="11.5"/>
        <color theme="1"/>
        <rFont val="Calibri"/>
        <family val="2"/>
        <charset val="238"/>
        <scheme val="minor"/>
      </rPr>
      <t xml:space="preserve">DUMAS                         </t>
    </r>
  </si>
  <si>
    <r>
      <t xml:space="preserve">Rajče tyčkové žluté citronové </t>
    </r>
    <r>
      <rPr>
        <b/>
        <sz val="11.5"/>
        <color theme="1"/>
        <rFont val="Calibri"/>
        <family val="2"/>
        <charset val="238"/>
        <scheme val="minor"/>
      </rPr>
      <t xml:space="preserve">CITRINA            </t>
    </r>
  </si>
  <si>
    <r>
      <t xml:space="preserve">Rajče tyčkové obří žluté </t>
    </r>
    <r>
      <rPr>
        <b/>
        <sz val="11.5"/>
        <color theme="1"/>
        <rFont val="Calibri"/>
        <family val="2"/>
        <charset val="238"/>
        <scheme val="minor"/>
      </rPr>
      <t xml:space="preserve">YELLOWSTONE         </t>
    </r>
  </si>
  <si>
    <r>
      <t xml:space="preserve">Salát hlávkový  k rychlení </t>
    </r>
    <r>
      <rPr>
        <b/>
        <sz val="11.5"/>
        <color theme="1"/>
        <rFont val="Calibri"/>
        <family val="2"/>
        <charset val="238"/>
        <scheme val="minor"/>
      </rPr>
      <t xml:space="preserve">APOLLO                  </t>
    </r>
  </si>
  <si>
    <r>
      <t xml:space="preserve">Salát hlávkový ledový celoroční </t>
    </r>
    <r>
      <rPr>
        <b/>
        <sz val="11.5"/>
        <color theme="1"/>
        <rFont val="Calibri"/>
        <family val="2"/>
        <charset val="238"/>
        <scheme val="minor"/>
      </rPr>
      <t xml:space="preserve">KAMELOT    </t>
    </r>
  </si>
  <si>
    <r>
      <t xml:space="preserve">Zelí hlávkové červené pozdní </t>
    </r>
    <r>
      <rPr>
        <b/>
        <sz val="11.5"/>
        <color theme="1"/>
        <rFont val="Calibri"/>
        <family val="2"/>
        <charset val="238"/>
        <scheme val="minor"/>
      </rPr>
      <t>KALIBOS</t>
    </r>
    <r>
      <rPr>
        <sz val="11.5"/>
        <color theme="1"/>
        <rFont val="Calibri"/>
        <family val="2"/>
        <charset val="238"/>
        <scheme val="minor"/>
      </rPr>
      <t xml:space="preserve">           </t>
    </r>
    <r>
      <rPr>
        <b/>
        <sz val="11.5"/>
        <color theme="1"/>
        <rFont val="Calibri"/>
        <family val="2"/>
        <charset val="238"/>
        <scheme val="minor"/>
      </rPr>
      <t xml:space="preserve"> </t>
    </r>
  </si>
  <si>
    <t xml:space="preserve">Koriandr setý                                                          </t>
  </si>
  <si>
    <r>
      <t xml:space="preserve">Cuc. pepo/Tykev okr./ </t>
    </r>
    <r>
      <rPr>
        <b/>
        <sz val="11.5"/>
        <color theme="1"/>
        <rFont val="Calibri"/>
        <family val="2"/>
        <charset val="238"/>
        <scheme val="minor"/>
      </rPr>
      <t xml:space="preserve">MINI RED TURBAN    </t>
    </r>
    <r>
      <rPr>
        <b/>
        <sz val="14"/>
        <color theme="1"/>
        <rFont val="Angsana New"/>
        <family val="1"/>
      </rPr>
      <t xml:space="preserve"> </t>
    </r>
  </si>
  <si>
    <t>8590383623191</t>
  </si>
  <si>
    <r>
      <t xml:space="preserve">Kedluben raný bílý </t>
    </r>
    <r>
      <rPr>
        <b/>
        <sz val="11.5"/>
        <color theme="1"/>
        <rFont val="Calibri"/>
        <family val="2"/>
        <charset val="238"/>
        <scheme val="minor"/>
      </rPr>
      <t>KORFU F1</t>
    </r>
  </si>
  <si>
    <t>8590383651538</t>
  </si>
  <si>
    <r>
      <t xml:space="preserve">Pór zimní </t>
    </r>
    <r>
      <rPr>
        <b/>
        <sz val="11.5"/>
        <color theme="1"/>
        <rFont val="Calibri"/>
        <family val="2"/>
        <charset val="238"/>
        <scheme val="minor"/>
      </rPr>
      <t>WINNER</t>
    </r>
  </si>
  <si>
    <t>8590383654065</t>
  </si>
  <si>
    <t>8590383654218</t>
  </si>
  <si>
    <r>
      <t xml:space="preserve">Rajče tyčkové datlové červené </t>
    </r>
    <r>
      <rPr>
        <b/>
        <sz val="11.5"/>
        <color theme="1"/>
        <rFont val="Calibri"/>
        <family val="2"/>
        <charset val="238"/>
        <scheme val="minor"/>
      </rPr>
      <t xml:space="preserve">MANDAT F1                 </t>
    </r>
  </si>
  <si>
    <t>8590383659237</t>
  </si>
  <si>
    <t>3g   (200s)</t>
  </si>
  <si>
    <t>8590383659565</t>
  </si>
  <si>
    <r>
      <t xml:space="preserve">Ředkvička červenobílá kulatá </t>
    </r>
    <r>
      <rPr>
        <b/>
        <sz val="11.5"/>
        <color theme="1"/>
        <rFont val="Calibri"/>
        <family val="2"/>
        <charset val="238"/>
        <scheme val="minor"/>
      </rPr>
      <t>POLONEZA</t>
    </r>
  </si>
  <si>
    <r>
      <t>Ředkvička červená kulatá celoroční</t>
    </r>
    <r>
      <rPr>
        <b/>
        <sz val="11.5"/>
        <color theme="1"/>
        <rFont val="Calibri"/>
        <family val="2"/>
        <charset val="238"/>
        <scheme val="minor"/>
      </rPr>
      <t xml:space="preserve"> LADA</t>
    </r>
  </si>
  <si>
    <r>
      <t>Ředkvička červená kulatá k rychlení</t>
    </r>
    <r>
      <rPr>
        <b/>
        <sz val="11.5"/>
        <color theme="1"/>
        <rFont val="Calibri"/>
        <family val="2"/>
        <charset val="238"/>
        <scheme val="minor"/>
      </rPr>
      <t xml:space="preserve"> FARAON</t>
    </r>
  </si>
  <si>
    <r>
      <t>Ředkvička červená kulatá celoroční</t>
    </r>
    <r>
      <rPr>
        <b/>
        <sz val="11.5"/>
        <color theme="1"/>
        <rFont val="Calibri"/>
        <family val="2"/>
        <charset val="238"/>
        <scheme val="minor"/>
      </rPr>
      <t xml:space="preserve"> ESTER</t>
    </r>
  </si>
  <si>
    <r>
      <t>Ředkvička červená kulatá k rychlení</t>
    </r>
    <r>
      <rPr>
        <b/>
        <sz val="11.5"/>
        <color theme="1"/>
        <rFont val="Calibri"/>
        <family val="2"/>
        <charset val="238"/>
        <scheme val="minor"/>
      </rPr>
      <t xml:space="preserve"> RIA</t>
    </r>
  </si>
  <si>
    <t>8590383717159</t>
  </si>
  <si>
    <t>Heřmánek pravý</t>
  </si>
  <si>
    <t>0,5g  (3000s)</t>
  </si>
  <si>
    <t>8590383717319</t>
  </si>
  <si>
    <t>Ostropestřec mariánský</t>
  </si>
  <si>
    <t>3g  (60s)</t>
  </si>
  <si>
    <t>1g  (150s)</t>
  </si>
  <si>
    <r>
      <t>Dahlia pinnata/</t>
    </r>
    <r>
      <rPr>
        <b/>
        <sz val="11.5"/>
        <color theme="1"/>
        <rFont val="Calibri"/>
        <family val="2"/>
        <charset val="238"/>
        <scheme val="minor"/>
      </rPr>
      <t>Jiřinka</t>
    </r>
    <r>
      <rPr>
        <sz val="11.5"/>
        <color theme="1"/>
        <rFont val="Calibri"/>
        <family val="2"/>
        <charset val="238"/>
        <scheme val="minor"/>
      </rPr>
      <t>/plnokvětá směs</t>
    </r>
  </si>
  <si>
    <r>
      <t>Delphinium consolida/</t>
    </r>
    <r>
      <rPr>
        <b/>
        <sz val="11.5"/>
        <rFont val="Calibri"/>
        <family val="2"/>
        <charset val="238"/>
        <scheme val="minor"/>
      </rPr>
      <t>Ostrožka</t>
    </r>
    <r>
      <rPr>
        <sz val="11.5"/>
        <rFont val="Calibri"/>
        <family val="2"/>
        <charset val="238"/>
        <scheme val="minor"/>
      </rPr>
      <t>/směs</t>
    </r>
  </si>
  <si>
    <r>
      <t>Dianthus chinensis/</t>
    </r>
    <r>
      <rPr>
        <b/>
        <sz val="11.5"/>
        <color theme="1"/>
        <rFont val="Calibri"/>
        <family val="2"/>
        <charset val="238"/>
        <scheme val="minor"/>
      </rPr>
      <t>Hvozdík čínský</t>
    </r>
    <r>
      <rPr>
        <sz val="11.5"/>
        <color theme="1"/>
        <rFont val="Calibri"/>
        <family val="2"/>
        <charset val="238"/>
        <scheme val="minor"/>
      </rPr>
      <t xml:space="preserve">/plnokvětý </t>
    </r>
  </si>
  <si>
    <r>
      <t>Dianthus chinensis/</t>
    </r>
    <r>
      <rPr>
        <b/>
        <sz val="11.5"/>
        <color theme="1"/>
        <rFont val="Calibri"/>
        <family val="2"/>
        <charset val="238"/>
        <scheme val="minor"/>
      </rPr>
      <t>Hvozdík čínský</t>
    </r>
    <r>
      <rPr>
        <sz val="11.5"/>
        <color theme="1"/>
        <rFont val="Calibri"/>
        <family val="2"/>
        <charset val="238"/>
        <scheme val="minor"/>
      </rPr>
      <t>/plnokvětý směs</t>
    </r>
  </si>
  <si>
    <r>
      <t>Dorotheanthus bellidiformis/</t>
    </r>
    <r>
      <rPr>
        <b/>
        <sz val="11.5"/>
        <color theme="1"/>
        <rFont val="Calibri"/>
        <family val="2"/>
        <charset val="238"/>
        <scheme val="minor"/>
      </rPr>
      <t>Kosmatec</t>
    </r>
    <r>
      <rPr>
        <sz val="11.5"/>
        <color theme="1"/>
        <rFont val="Calibri"/>
        <family val="2"/>
        <charset val="238"/>
        <scheme val="minor"/>
      </rPr>
      <t>/směs</t>
    </r>
  </si>
  <si>
    <r>
      <t>Gazania rigens/</t>
    </r>
    <r>
      <rPr>
        <b/>
        <sz val="11.5"/>
        <color theme="1"/>
        <rFont val="Calibri"/>
        <family val="2"/>
        <charset val="238"/>
        <scheme val="minor"/>
      </rPr>
      <t>Gazanie zářivá</t>
    </r>
    <r>
      <rPr>
        <sz val="11.5"/>
        <color theme="1"/>
        <rFont val="Calibri"/>
        <family val="2"/>
        <charset val="238"/>
        <scheme val="minor"/>
      </rPr>
      <t>/směs</t>
    </r>
  </si>
  <si>
    <r>
      <t>Helianthus annuus/</t>
    </r>
    <r>
      <rPr>
        <b/>
        <sz val="11.5"/>
        <color theme="1"/>
        <rFont val="Calibri"/>
        <family val="2"/>
        <charset val="238"/>
        <scheme val="minor"/>
      </rPr>
      <t>Slunečnice</t>
    </r>
    <r>
      <rPr>
        <sz val="11.5"/>
        <color theme="1"/>
        <rFont val="Calibri"/>
        <family val="2"/>
        <charset val="238"/>
        <scheme val="minor"/>
      </rPr>
      <t>/jednoduchá žlutá</t>
    </r>
  </si>
  <si>
    <r>
      <t>Helianthus annuus/</t>
    </r>
    <r>
      <rPr>
        <b/>
        <sz val="11.5"/>
        <color theme="1"/>
        <rFont val="Calibri"/>
        <family val="2"/>
        <charset val="238"/>
        <scheme val="minor"/>
      </rPr>
      <t>Slunečnice</t>
    </r>
    <r>
      <rPr>
        <sz val="11.5"/>
        <color theme="1"/>
        <rFont val="Calibri"/>
        <family val="2"/>
        <charset val="238"/>
        <scheme val="minor"/>
      </rPr>
      <t>/jednoduchá červená</t>
    </r>
  </si>
  <si>
    <r>
      <t>Helianthus annuus/</t>
    </r>
    <r>
      <rPr>
        <b/>
        <sz val="11.5"/>
        <color theme="1"/>
        <rFont val="Calibri"/>
        <family val="2"/>
        <charset val="238"/>
        <scheme val="minor"/>
      </rPr>
      <t>Slunečnice</t>
    </r>
    <r>
      <rPr>
        <sz val="11.5"/>
        <color theme="1"/>
        <rFont val="Calibri"/>
        <family val="2"/>
        <charset val="238"/>
        <scheme val="minor"/>
      </rPr>
      <t>/jednoduchá směs</t>
    </r>
  </si>
  <si>
    <r>
      <t>Helichrysum bracteatum/</t>
    </r>
    <r>
      <rPr>
        <b/>
        <sz val="11.5"/>
        <color theme="1"/>
        <rFont val="Calibri"/>
        <family val="2"/>
        <charset val="238"/>
        <scheme val="minor"/>
      </rPr>
      <t>Smil listenatý</t>
    </r>
    <r>
      <rPr>
        <sz val="11.5"/>
        <color theme="1"/>
        <rFont val="Calibri"/>
        <family val="2"/>
        <charset val="238"/>
        <scheme val="minor"/>
      </rPr>
      <t>/nízký směs</t>
    </r>
  </si>
  <si>
    <r>
      <t>Helichrysum bracteatum/</t>
    </r>
    <r>
      <rPr>
        <b/>
        <sz val="11.5"/>
        <color theme="1"/>
        <rFont val="Calibri"/>
        <family val="2"/>
        <charset val="238"/>
        <scheme val="minor"/>
      </rPr>
      <t>Smil listenatý</t>
    </r>
    <r>
      <rPr>
        <sz val="11.5"/>
        <color theme="1"/>
        <rFont val="Calibri"/>
        <family val="2"/>
        <charset val="238"/>
        <scheme val="minor"/>
      </rPr>
      <t>/vysoký směs</t>
    </r>
  </si>
  <si>
    <r>
      <t>Helipterum roseum/</t>
    </r>
    <r>
      <rPr>
        <b/>
        <sz val="11.5"/>
        <color theme="1"/>
        <rFont val="Calibri"/>
        <family val="2"/>
        <charset val="238"/>
        <scheme val="minor"/>
      </rPr>
      <t>Smilek</t>
    </r>
    <r>
      <rPr>
        <sz val="11.5"/>
        <color theme="1"/>
        <rFont val="Calibri"/>
        <family val="2"/>
        <charset val="238"/>
        <scheme val="minor"/>
      </rPr>
      <t>/směs</t>
    </r>
  </si>
  <si>
    <r>
      <t>Lagurus ovatus/</t>
    </r>
    <r>
      <rPr>
        <b/>
        <sz val="11.5"/>
        <color theme="1"/>
        <rFont val="Calibri"/>
        <family val="2"/>
        <charset val="238"/>
        <scheme val="minor"/>
      </rPr>
      <t>Zaječí ocásek</t>
    </r>
    <r>
      <rPr>
        <sz val="11.5"/>
        <color theme="1"/>
        <rFont val="Calibri"/>
        <family val="2"/>
        <charset val="238"/>
        <scheme val="minor"/>
      </rPr>
      <t>/okrasný</t>
    </r>
  </si>
  <si>
    <r>
      <t>Lathyrus odoratus/</t>
    </r>
    <r>
      <rPr>
        <b/>
        <sz val="11.5"/>
        <color theme="1"/>
        <rFont val="Calibri"/>
        <family val="2"/>
        <charset val="238"/>
        <scheme val="minor"/>
      </rPr>
      <t>Hrachor vonný</t>
    </r>
    <r>
      <rPr>
        <sz val="11.5"/>
        <color theme="1"/>
        <rFont val="Calibri"/>
        <family val="2"/>
        <charset val="238"/>
        <scheme val="minor"/>
      </rPr>
      <t>/nízký směs</t>
    </r>
  </si>
  <si>
    <r>
      <t>Lathyrus odoratus/</t>
    </r>
    <r>
      <rPr>
        <b/>
        <sz val="11.5"/>
        <color theme="1"/>
        <rFont val="Calibri"/>
        <family val="2"/>
        <charset val="238"/>
        <scheme val="minor"/>
      </rPr>
      <t>Hrachor vonný</t>
    </r>
    <r>
      <rPr>
        <sz val="11.5"/>
        <color theme="1"/>
        <rFont val="Calibri"/>
        <family val="2"/>
        <charset val="238"/>
        <scheme val="minor"/>
      </rPr>
      <t>/pnoucí směs</t>
    </r>
  </si>
  <si>
    <r>
      <t>Limonium sinnuatum/</t>
    </r>
    <r>
      <rPr>
        <b/>
        <sz val="11.5"/>
        <color theme="1"/>
        <rFont val="Calibri"/>
        <family val="2"/>
        <charset val="238"/>
        <scheme val="minor"/>
      </rPr>
      <t>Limonka</t>
    </r>
    <r>
      <rPr>
        <sz val="11.5"/>
        <color theme="1"/>
        <rFont val="Calibri"/>
        <family val="2"/>
        <charset val="238"/>
        <scheme val="minor"/>
      </rPr>
      <t xml:space="preserve">/směs </t>
    </r>
  </si>
  <si>
    <r>
      <t>Lobelia errinus/</t>
    </r>
    <r>
      <rPr>
        <b/>
        <sz val="11.5"/>
        <color theme="1"/>
        <rFont val="Calibri"/>
        <family val="2"/>
        <charset val="238"/>
        <scheme val="minor"/>
      </rPr>
      <t>Lobelka</t>
    </r>
    <r>
      <rPr>
        <sz val="11.5"/>
        <color theme="1"/>
        <rFont val="Calibri"/>
        <family val="2"/>
        <charset val="238"/>
        <scheme val="minor"/>
      </rPr>
      <t>/modrá</t>
    </r>
  </si>
  <si>
    <r>
      <t>Lobelia pendula/</t>
    </r>
    <r>
      <rPr>
        <b/>
        <sz val="11.5"/>
        <color theme="1"/>
        <rFont val="Calibri"/>
        <family val="2"/>
        <charset val="238"/>
        <scheme val="minor"/>
      </rPr>
      <t>Lobelka</t>
    </r>
    <r>
      <rPr>
        <sz val="11.5"/>
        <color theme="1"/>
        <rFont val="Calibri"/>
        <family val="2"/>
        <charset val="238"/>
        <scheme val="minor"/>
      </rPr>
      <t>/převislá směs</t>
    </r>
  </si>
  <si>
    <r>
      <t>Lobularia maritima/</t>
    </r>
    <r>
      <rPr>
        <b/>
        <sz val="11.5"/>
        <color theme="1"/>
        <rFont val="Calibri"/>
        <family val="2"/>
        <charset val="238"/>
        <scheme val="minor"/>
      </rPr>
      <t>Tařicovka</t>
    </r>
    <r>
      <rPr>
        <sz val="11.5"/>
        <color theme="1"/>
        <rFont val="Calibri"/>
        <family val="2"/>
        <charset val="238"/>
        <scheme val="minor"/>
      </rPr>
      <t>/směs</t>
    </r>
  </si>
  <si>
    <r>
      <t>Phaseolus coccienus/</t>
    </r>
    <r>
      <rPr>
        <b/>
        <sz val="11.5"/>
        <color theme="1"/>
        <rFont val="Calibri"/>
        <family val="2"/>
        <charset val="238"/>
        <scheme val="minor"/>
      </rPr>
      <t>Fazol šarlatový</t>
    </r>
    <r>
      <rPr>
        <sz val="11.5"/>
        <color theme="1"/>
        <rFont val="Calibri"/>
        <family val="2"/>
        <charset val="238"/>
        <scheme val="minor"/>
      </rPr>
      <t>/pnoucí</t>
    </r>
  </si>
  <si>
    <r>
      <t>Portulaca grandiflora/</t>
    </r>
    <r>
      <rPr>
        <b/>
        <sz val="11.5"/>
        <color theme="1"/>
        <rFont val="Calibri"/>
        <family val="2"/>
        <charset val="238"/>
        <scheme val="minor"/>
      </rPr>
      <t>Šrucha</t>
    </r>
    <r>
      <rPr>
        <sz val="11.5"/>
        <color theme="1"/>
        <rFont val="Calibri"/>
        <family val="2"/>
        <charset val="238"/>
        <scheme val="minor"/>
      </rPr>
      <t>/plnokvětá směs</t>
    </r>
  </si>
  <si>
    <r>
      <t>Sanvitalia procumbens/</t>
    </r>
    <r>
      <rPr>
        <b/>
        <sz val="11.5"/>
        <color theme="1"/>
        <rFont val="Calibri"/>
        <family val="2"/>
        <charset val="238"/>
        <scheme val="minor"/>
      </rPr>
      <t>Vitálka</t>
    </r>
    <r>
      <rPr>
        <sz val="11.5"/>
        <color theme="1"/>
        <rFont val="Calibri"/>
        <family val="2"/>
        <charset val="238"/>
        <scheme val="minor"/>
      </rPr>
      <t>/žlutá</t>
    </r>
  </si>
  <si>
    <r>
      <t>Scabiosa stellata/</t>
    </r>
    <r>
      <rPr>
        <b/>
        <sz val="11.5"/>
        <color theme="1"/>
        <rFont val="Calibri"/>
        <family val="2"/>
        <charset val="238"/>
        <scheme val="minor"/>
      </rPr>
      <t>Hlaváč hvězdicovitý</t>
    </r>
    <r>
      <rPr>
        <sz val="11.5"/>
        <color theme="1"/>
        <rFont val="Calibri"/>
        <family val="2"/>
        <charset val="238"/>
        <scheme val="minor"/>
      </rPr>
      <t>/k sušení</t>
    </r>
  </si>
  <si>
    <r>
      <t>Tagetes erecta/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/vysoký směs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</si>
  <si>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jedn. žlutý žíhaný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</si>
  <si>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jedn. hnědožlutý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</si>
  <si>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jedn. žlutohnědý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</si>
  <si>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žlutý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</si>
  <si>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žlutooranžový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</si>
  <si>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hnědožlutý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</si>
  <si>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oranžovohnědý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</si>
  <si>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oranžový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</si>
  <si>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červenohnědý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</si>
  <si>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žlutohnědý</t>
    </r>
  </si>
  <si>
    <r>
      <t>Tagetes patula/</t>
    </r>
    <r>
      <rPr>
        <b/>
        <sz val="11.5"/>
        <color theme="1"/>
        <rFont val="Calibri"/>
        <family val="2"/>
        <charset val="238"/>
        <scheme val="minor"/>
      </rPr>
      <t>Aksamitník</t>
    </r>
    <r>
      <rPr>
        <sz val="11.5"/>
        <color theme="1"/>
        <rFont val="Calibri"/>
        <family val="2"/>
        <charset val="238"/>
        <scheme val="minor"/>
      </rPr>
      <t>/nízký pln. směs</t>
    </r>
  </si>
  <si>
    <r>
      <t>Tagetes tenuifolia/</t>
    </r>
    <r>
      <rPr>
        <b/>
        <sz val="11.5"/>
        <color theme="1"/>
        <rFont val="Calibri"/>
        <family val="2"/>
        <charset val="238"/>
        <scheme val="minor"/>
      </rPr>
      <t>Aksamitník jemnolistý</t>
    </r>
    <r>
      <rPr>
        <sz val="11.5"/>
        <color theme="1"/>
        <rFont val="Calibri"/>
        <family val="2"/>
        <charset val="238"/>
        <scheme val="minor"/>
      </rPr>
      <t>/červený</t>
    </r>
  </si>
  <si>
    <r>
      <t>Thunbergia alata/</t>
    </r>
    <r>
      <rPr>
        <b/>
        <sz val="11.5"/>
        <color theme="1"/>
        <rFont val="Calibri"/>
        <family val="2"/>
        <charset val="238"/>
        <scheme val="minor"/>
      </rPr>
      <t>Černooká Zuzana</t>
    </r>
    <r>
      <rPr>
        <sz val="11.5"/>
        <color theme="1"/>
        <rFont val="Calibri"/>
        <family val="2"/>
        <charset val="238"/>
        <scheme val="minor"/>
      </rPr>
      <t>/žlutá</t>
    </r>
  </si>
  <si>
    <r>
      <t>Tropaeolum majus/</t>
    </r>
    <r>
      <rPr>
        <b/>
        <sz val="11.5"/>
        <color theme="1"/>
        <rFont val="Calibri"/>
        <family val="2"/>
        <charset val="238"/>
        <scheme val="minor"/>
      </rPr>
      <t>Lichořeřišnice</t>
    </r>
    <r>
      <rPr>
        <sz val="11.5"/>
        <color theme="1"/>
        <rFont val="Calibri"/>
        <family val="2"/>
        <charset val="238"/>
        <scheme val="minor"/>
      </rPr>
      <t>/n.sm.jednoduchá</t>
    </r>
  </si>
  <si>
    <r>
      <t>Tropaeolum majus/</t>
    </r>
    <r>
      <rPr>
        <b/>
        <sz val="11.5"/>
        <color theme="1"/>
        <rFont val="Calibri"/>
        <family val="2"/>
        <charset val="238"/>
        <scheme val="minor"/>
      </rPr>
      <t>Lichořeřišnice</t>
    </r>
    <r>
      <rPr>
        <sz val="11.5"/>
        <color theme="1"/>
        <rFont val="Calibri"/>
        <family val="2"/>
        <charset val="238"/>
        <scheme val="minor"/>
      </rPr>
      <t>/n.sm.panašov.</t>
    </r>
  </si>
  <si>
    <r>
      <t>Tropaeolum majus/</t>
    </r>
    <r>
      <rPr>
        <b/>
        <sz val="11.5"/>
        <color theme="1"/>
        <rFont val="Calibri"/>
        <family val="2"/>
        <charset val="238"/>
        <scheme val="minor"/>
      </rPr>
      <t>Lichořeřišnice</t>
    </r>
    <r>
      <rPr>
        <sz val="11.5"/>
        <color theme="1"/>
        <rFont val="Calibri"/>
        <family val="2"/>
        <charset val="238"/>
        <scheme val="minor"/>
      </rPr>
      <t>/pn.sm.plnokv.</t>
    </r>
  </si>
  <si>
    <r>
      <t>Verbena x hybrida/</t>
    </r>
    <r>
      <rPr>
        <b/>
        <sz val="11.5"/>
        <color theme="1"/>
        <rFont val="Calibri"/>
        <family val="2"/>
        <charset val="238"/>
        <scheme val="minor"/>
      </rPr>
      <t>Sporýš zkřížený</t>
    </r>
    <r>
      <rPr>
        <sz val="11.5"/>
        <color theme="1"/>
        <rFont val="Calibri"/>
        <family val="2"/>
        <charset val="238"/>
        <scheme val="minor"/>
      </rPr>
      <t>/směs</t>
    </r>
  </si>
  <si>
    <r>
      <t>Zea mays multicolor/</t>
    </r>
    <r>
      <rPr>
        <b/>
        <sz val="11.5"/>
        <color theme="1"/>
        <rFont val="Calibri"/>
        <family val="2"/>
        <charset val="238"/>
        <scheme val="minor"/>
      </rPr>
      <t>Kukuřice jahodová</t>
    </r>
    <r>
      <rPr>
        <sz val="11.5"/>
        <color theme="1"/>
        <rFont val="Calibri"/>
        <family val="2"/>
        <charset val="238"/>
        <scheme val="minor"/>
      </rPr>
      <t>/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</si>
  <si>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Jiřinkokvětá</t>
    </r>
    <r>
      <rPr>
        <sz val="11.5"/>
        <color theme="1"/>
        <rFont val="Calibri"/>
        <family val="2"/>
        <charset val="238"/>
        <scheme val="minor"/>
      </rPr>
      <t>/oranžová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</si>
  <si>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Jiřinkokvětá</t>
    </r>
    <r>
      <rPr>
        <sz val="11.5"/>
        <color theme="1"/>
        <rFont val="Calibri"/>
        <family val="2"/>
        <charset val="238"/>
        <scheme val="minor"/>
      </rPr>
      <t>/růžová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</si>
  <si>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Jiřinkokvětá</t>
    </r>
    <r>
      <rPr>
        <sz val="11.5"/>
        <color theme="1"/>
        <rFont val="Calibri"/>
        <family val="2"/>
        <charset val="238"/>
        <scheme val="minor"/>
      </rPr>
      <t>/červená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</si>
  <si>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Jiřinkokvětá</t>
    </r>
    <r>
      <rPr>
        <sz val="11.5"/>
        <color theme="1"/>
        <rFont val="Calibri"/>
        <family val="2"/>
        <charset val="238"/>
        <scheme val="minor"/>
      </rPr>
      <t>/fialová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</si>
  <si>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Jiřinkokvětá</t>
    </r>
    <r>
      <rPr>
        <sz val="11.5"/>
        <color theme="1"/>
        <rFont val="Calibri"/>
        <family val="2"/>
        <charset val="238"/>
        <scheme val="minor"/>
      </rPr>
      <t>/směs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</si>
  <si>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Kalifornská</t>
    </r>
    <r>
      <rPr>
        <sz val="11.5"/>
        <color theme="1"/>
        <rFont val="Calibri"/>
        <family val="2"/>
        <charset val="238"/>
        <scheme val="minor"/>
      </rPr>
      <t>/směs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</si>
  <si>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Liliput</t>
    </r>
    <r>
      <rPr>
        <sz val="11.5"/>
        <color theme="1"/>
        <rFont val="Calibri"/>
        <family val="2"/>
        <charset val="238"/>
        <scheme val="minor"/>
      </rPr>
      <t>/směs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</si>
  <si>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Peppermint</t>
    </r>
    <r>
      <rPr>
        <sz val="11.5"/>
        <color theme="1"/>
        <rFont val="Calibri"/>
        <family val="2"/>
        <charset val="238"/>
        <scheme val="minor"/>
      </rPr>
      <t>/směs</t>
    </r>
  </si>
  <si>
    <r>
      <t>Zinnia elegans/</t>
    </r>
    <r>
      <rPr>
        <b/>
        <sz val="11.5"/>
        <color theme="1"/>
        <rFont val="Calibri"/>
        <family val="2"/>
        <charset val="238"/>
        <scheme val="minor"/>
      </rPr>
      <t>Ostálka Scabiosa</t>
    </r>
    <r>
      <rPr>
        <sz val="11.5"/>
        <color theme="1"/>
        <rFont val="Calibri"/>
        <family val="2"/>
        <charset val="238"/>
        <scheme val="minor"/>
      </rPr>
      <t>/směs</t>
    </r>
  </si>
  <si>
    <r>
      <t>Zinnia haagena/</t>
    </r>
    <r>
      <rPr>
        <b/>
        <sz val="11.5"/>
        <color theme="1"/>
        <rFont val="Calibri"/>
        <family val="2"/>
        <charset val="238"/>
        <scheme val="minor"/>
      </rPr>
      <t>Ostálka úzkolistá</t>
    </r>
    <r>
      <rPr>
        <sz val="11.5"/>
        <color theme="1"/>
        <rFont val="Calibri"/>
        <family val="2"/>
        <charset val="238"/>
        <scheme val="minor"/>
      </rPr>
      <t>/směs</t>
    </r>
  </si>
  <si>
    <r>
      <t>Alcea rosea/</t>
    </r>
    <r>
      <rPr>
        <b/>
        <sz val="11.5"/>
        <color theme="1"/>
        <rFont val="Calibri"/>
        <family val="2"/>
        <charset val="238"/>
        <scheme val="minor"/>
      </rPr>
      <t>Proskurník topolovka</t>
    </r>
    <r>
      <rPr>
        <sz val="11.5"/>
        <color theme="1"/>
        <rFont val="Calibri"/>
        <family val="2"/>
        <charset val="238"/>
        <scheme val="minor"/>
      </rPr>
      <t>/plnokvětá směs</t>
    </r>
  </si>
  <si>
    <r>
      <t>Dianthus barbatus/</t>
    </r>
    <r>
      <rPr>
        <b/>
        <sz val="11.5"/>
        <color theme="1"/>
        <rFont val="Calibri"/>
        <family val="2"/>
        <charset val="238"/>
        <scheme val="minor"/>
      </rPr>
      <t>Hvozdík bradatý</t>
    </r>
    <r>
      <rPr>
        <sz val="11.5"/>
        <color theme="1"/>
        <rFont val="Calibri"/>
        <family val="2"/>
        <charset val="238"/>
        <scheme val="minor"/>
      </rPr>
      <t>/vys.jedn. směs</t>
    </r>
  </si>
  <si>
    <r>
      <t>Dianthus caryophyllus/</t>
    </r>
    <r>
      <rPr>
        <b/>
        <sz val="11.5"/>
        <color theme="1"/>
        <rFont val="Calibri"/>
        <family val="2"/>
        <charset val="238"/>
        <scheme val="minor"/>
      </rPr>
      <t>Hvozdík karafiát</t>
    </r>
    <r>
      <rPr>
        <sz val="11.5"/>
        <color theme="1"/>
        <rFont val="Calibri"/>
        <family val="2"/>
        <charset val="238"/>
        <scheme val="minor"/>
      </rPr>
      <t>/směs</t>
    </r>
  </si>
  <si>
    <r>
      <t>Myosotis sylvatica/</t>
    </r>
    <r>
      <rPr>
        <b/>
        <sz val="11.5"/>
        <color theme="1"/>
        <rFont val="Calibri"/>
        <family val="2"/>
        <charset val="238"/>
        <scheme val="minor"/>
      </rPr>
      <t>Pomněnka</t>
    </r>
    <r>
      <rPr>
        <sz val="11.5"/>
        <color theme="1"/>
        <rFont val="Calibri"/>
        <family val="2"/>
        <charset val="238"/>
        <scheme val="minor"/>
      </rPr>
      <t>/modrá</t>
    </r>
  </si>
  <si>
    <r>
      <t>Senecio bicolor/</t>
    </r>
    <r>
      <rPr>
        <b/>
        <sz val="11.5"/>
        <color theme="1"/>
        <rFont val="Calibri"/>
        <family val="2"/>
        <charset val="238"/>
        <scheme val="minor"/>
      </rPr>
      <t>Starček</t>
    </r>
    <r>
      <rPr>
        <sz val="11.5"/>
        <color theme="1"/>
        <rFont val="Calibri"/>
        <family val="2"/>
        <charset val="238"/>
        <scheme val="minor"/>
      </rPr>
      <t>/</t>
    </r>
  </si>
  <si>
    <r>
      <t>Viola x wittrockiana/</t>
    </r>
    <r>
      <rPr>
        <b/>
        <sz val="11.5"/>
        <color theme="1"/>
        <rFont val="Calibri"/>
        <family val="2"/>
        <charset val="238"/>
        <scheme val="minor"/>
      </rPr>
      <t>Maceška Švýcarská</t>
    </r>
    <r>
      <rPr>
        <sz val="11.5"/>
        <color theme="1"/>
        <rFont val="Calibri"/>
        <family val="2"/>
        <charset val="238"/>
        <scheme val="minor"/>
      </rPr>
      <t>/jedn. směs</t>
    </r>
  </si>
  <si>
    <r>
      <t>Viola x wittrockiana/</t>
    </r>
    <r>
      <rPr>
        <b/>
        <sz val="11.5"/>
        <color theme="1"/>
        <rFont val="Calibri"/>
        <family val="2"/>
        <charset val="238"/>
        <scheme val="minor"/>
      </rPr>
      <t>Maceška Švýcarská</t>
    </r>
    <r>
      <rPr>
        <sz val="11.5"/>
        <color theme="1"/>
        <rFont val="Calibri"/>
        <family val="2"/>
        <charset val="238"/>
        <scheme val="minor"/>
      </rPr>
      <t>/zvlň. směs</t>
    </r>
  </si>
  <si>
    <r>
      <t>Aquilegia hab/</t>
    </r>
    <r>
      <rPr>
        <b/>
        <sz val="11.5"/>
        <color theme="1"/>
        <rFont val="Calibri"/>
        <family val="2"/>
        <charset val="238"/>
        <scheme val="minor"/>
      </rPr>
      <t>Orlíček</t>
    </r>
    <r>
      <rPr>
        <sz val="11.5"/>
        <color theme="1"/>
        <rFont val="Calibri"/>
        <family val="2"/>
        <charset val="238"/>
        <scheme val="minor"/>
      </rPr>
      <t>/směs</t>
    </r>
  </si>
  <si>
    <r>
      <t>Campanula carpatica/</t>
    </r>
    <r>
      <rPr>
        <b/>
        <sz val="11.5"/>
        <color theme="1"/>
        <rFont val="Calibri"/>
        <family val="2"/>
        <charset val="238"/>
        <scheme val="minor"/>
      </rPr>
      <t>Zvonek karpatský</t>
    </r>
    <r>
      <rPr>
        <sz val="11.5"/>
        <color theme="1"/>
        <rFont val="Calibri"/>
        <family val="2"/>
        <charset val="238"/>
        <scheme val="minor"/>
      </rPr>
      <t>/směs</t>
    </r>
  </si>
  <si>
    <r>
      <t>Cortaderia selloana/</t>
    </r>
    <r>
      <rPr>
        <b/>
        <sz val="11.5"/>
        <color theme="1"/>
        <rFont val="Calibri"/>
        <family val="2"/>
        <charset val="238"/>
        <scheme val="minor"/>
      </rPr>
      <t>Pampová tráva</t>
    </r>
    <r>
      <rPr>
        <sz val="11.5"/>
        <color theme="1"/>
        <rFont val="Calibri"/>
        <family val="2"/>
        <charset val="238"/>
        <scheme val="minor"/>
      </rPr>
      <t>/bílá</t>
    </r>
  </si>
  <si>
    <r>
      <t>Digitalis purpurea/</t>
    </r>
    <r>
      <rPr>
        <b/>
        <sz val="11.5"/>
        <color theme="1"/>
        <rFont val="Calibri"/>
        <family val="2"/>
        <charset val="238"/>
        <scheme val="minor"/>
      </rPr>
      <t>Náprstník</t>
    </r>
    <r>
      <rPr>
        <sz val="11.5"/>
        <color theme="1"/>
        <rFont val="Calibri"/>
        <family val="2"/>
        <charset val="238"/>
        <scheme val="minor"/>
      </rPr>
      <t>/směs</t>
    </r>
  </si>
  <si>
    <r>
      <t>Echinacea purpurea/</t>
    </r>
    <r>
      <rPr>
        <b/>
        <sz val="11.5"/>
        <color theme="1"/>
        <rFont val="Calibri"/>
        <family val="2"/>
        <charset val="238"/>
        <scheme val="minor"/>
      </rPr>
      <t>Třapatka nachová</t>
    </r>
    <r>
      <rPr>
        <sz val="11.5"/>
        <color theme="1"/>
        <rFont val="Calibri"/>
        <family val="2"/>
        <charset val="238"/>
        <scheme val="minor"/>
      </rPr>
      <t>/</t>
    </r>
  </si>
  <si>
    <r>
      <t>Eryngium alpinum/</t>
    </r>
    <r>
      <rPr>
        <b/>
        <sz val="11.5"/>
        <color theme="1"/>
        <rFont val="Calibri"/>
        <family val="2"/>
        <charset val="238"/>
        <scheme val="minor"/>
      </rPr>
      <t>Máčka</t>
    </r>
    <r>
      <rPr>
        <sz val="11.5"/>
        <color theme="1"/>
        <rFont val="Calibri"/>
        <family val="2"/>
        <charset val="238"/>
        <scheme val="minor"/>
      </rPr>
      <t>/modrá</t>
    </r>
  </si>
  <si>
    <r>
      <t>Goniolimon tataricum/</t>
    </r>
    <r>
      <rPr>
        <b/>
        <sz val="11.5"/>
        <color theme="1"/>
        <rFont val="Calibri"/>
        <family val="2"/>
        <charset val="238"/>
        <scheme val="minor"/>
      </rPr>
      <t>Suchobýl</t>
    </r>
    <r>
      <rPr>
        <sz val="11.5"/>
        <color theme="1"/>
        <rFont val="Calibri"/>
        <family val="2"/>
        <charset val="238"/>
        <scheme val="minor"/>
      </rPr>
      <t>/</t>
    </r>
  </si>
  <si>
    <r>
      <t>Leontopodium alpinum/</t>
    </r>
    <r>
      <rPr>
        <b/>
        <sz val="11.5"/>
        <color theme="1"/>
        <rFont val="Calibri"/>
        <family val="2"/>
        <charset val="238"/>
        <scheme val="minor"/>
      </rPr>
      <t>Protěž</t>
    </r>
    <r>
      <rPr>
        <sz val="11.5"/>
        <color theme="1"/>
        <rFont val="Calibri"/>
        <family val="2"/>
        <charset val="238"/>
        <scheme val="minor"/>
      </rPr>
      <t>/</t>
    </r>
  </si>
  <si>
    <r>
      <t>Leucanthemum maximum/</t>
    </r>
    <r>
      <rPr>
        <b/>
        <sz val="11.5"/>
        <color theme="1"/>
        <rFont val="Calibri"/>
        <family val="2"/>
        <charset val="238"/>
        <scheme val="minor"/>
      </rPr>
      <t>Kopretina velkokvětá</t>
    </r>
    <r>
      <rPr>
        <sz val="11.5"/>
        <color theme="1"/>
        <rFont val="Calibri"/>
        <family val="2"/>
        <charset val="238"/>
        <scheme val="minor"/>
      </rPr>
      <t>/</t>
    </r>
  </si>
  <si>
    <r>
      <t>Lupinus polyphyllus/</t>
    </r>
    <r>
      <rPr>
        <b/>
        <sz val="11.5"/>
        <color theme="1"/>
        <rFont val="Calibri"/>
        <family val="2"/>
        <charset val="238"/>
        <scheme val="minor"/>
      </rPr>
      <t>Vlčí bob</t>
    </r>
    <r>
      <rPr>
        <sz val="11.5"/>
        <color theme="1"/>
        <rFont val="Calibri"/>
        <family val="2"/>
        <charset val="238"/>
        <scheme val="minor"/>
      </rPr>
      <t>/směs</t>
    </r>
  </si>
  <si>
    <r>
      <t>Physalis alkekengi/</t>
    </r>
    <r>
      <rPr>
        <b/>
        <sz val="11.5"/>
        <color theme="1"/>
        <rFont val="Calibri"/>
        <family val="2"/>
        <charset val="238"/>
        <scheme val="minor"/>
      </rPr>
      <t>Mochyně</t>
    </r>
    <r>
      <rPr>
        <sz val="11.5"/>
        <color theme="1"/>
        <rFont val="Calibri"/>
        <family val="2"/>
        <charset val="238"/>
        <scheme val="minor"/>
      </rPr>
      <t>/oranžová</t>
    </r>
  </si>
  <si>
    <r>
      <t>Physalis peruviana/</t>
    </r>
    <r>
      <rPr>
        <b/>
        <sz val="11.5"/>
        <color theme="1"/>
        <rFont val="Calibri"/>
        <family val="2"/>
        <charset val="238"/>
        <scheme val="minor"/>
      </rPr>
      <t>Mochyně</t>
    </r>
    <r>
      <rPr>
        <sz val="11.5"/>
        <color theme="1"/>
        <rFont val="Calibri"/>
        <family val="2"/>
        <charset val="238"/>
        <scheme val="minor"/>
      </rPr>
      <t>/žlutá</t>
    </r>
  </si>
  <si>
    <r>
      <t>Primula elatior/</t>
    </r>
    <r>
      <rPr>
        <b/>
        <sz val="11.5"/>
        <color theme="1"/>
        <rFont val="Calibri"/>
        <family val="2"/>
        <charset val="238"/>
        <scheme val="minor"/>
      </rPr>
      <t>Prvosenka</t>
    </r>
    <r>
      <rPr>
        <sz val="11.5"/>
        <color theme="1"/>
        <rFont val="Calibri"/>
        <family val="2"/>
        <charset val="238"/>
        <scheme val="minor"/>
      </rPr>
      <t>/směs</t>
    </r>
  </si>
  <si>
    <r>
      <t>Tanacetum coccineum/</t>
    </r>
    <r>
      <rPr>
        <b/>
        <sz val="11.5"/>
        <color theme="1"/>
        <rFont val="Calibri"/>
        <family val="2"/>
        <charset val="238"/>
        <scheme val="minor"/>
      </rPr>
      <t>Kopretina šarlatová</t>
    </r>
    <r>
      <rPr>
        <sz val="11.5"/>
        <color theme="1"/>
        <rFont val="Calibri"/>
        <family val="2"/>
        <charset val="238"/>
        <scheme val="minor"/>
      </rPr>
      <t>/směs</t>
    </r>
  </si>
  <si>
    <r>
      <t>Pelargonium zonale/</t>
    </r>
    <r>
      <rPr>
        <b/>
        <sz val="11.5"/>
        <color theme="1"/>
        <rFont val="Calibri"/>
        <family val="2"/>
        <charset val="238"/>
        <scheme val="minor"/>
      </rPr>
      <t>Muškát/</t>
    </r>
    <r>
      <rPr>
        <sz val="11.5"/>
        <color theme="1"/>
        <rFont val="Calibri"/>
        <family val="2"/>
        <charset val="238"/>
        <scheme val="minor"/>
      </rPr>
      <t>směs</t>
    </r>
  </si>
  <si>
    <r>
      <t>Petunia hybrida/Petunie/</t>
    </r>
    <r>
      <rPr>
        <b/>
        <sz val="11.5"/>
        <color theme="1"/>
        <rFont val="Calibri"/>
        <family val="2"/>
        <charset val="238"/>
        <scheme val="minor"/>
      </rPr>
      <t>BONANZA F1</t>
    </r>
    <r>
      <rPr>
        <sz val="11.5"/>
        <color theme="1"/>
        <rFont val="Calibri"/>
        <family val="2"/>
        <charset val="238"/>
        <scheme val="minor"/>
      </rPr>
      <t>/plnokv. směs</t>
    </r>
  </si>
  <si>
    <r>
      <t>Petunia hybrida/Petunie/</t>
    </r>
    <r>
      <rPr>
        <b/>
        <sz val="11.5"/>
        <color theme="1"/>
        <rFont val="Calibri"/>
        <family val="2"/>
        <charset val="238"/>
        <scheme val="minor"/>
      </rPr>
      <t>PIROUET F1</t>
    </r>
    <r>
      <rPr>
        <sz val="11.5"/>
        <color theme="1"/>
        <rFont val="Calibri"/>
        <family val="2"/>
        <charset val="238"/>
        <scheme val="minor"/>
      </rPr>
      <t>/plnokv. směs</t>
    </r>
  </si>
  <si>
    <r>
      <t>Amaranthus hyp./</t>
    </r>
    <r>
      <rPr>
        <b/>
        <sz val="11.5"/>
        <color theme="1"/>
        <rFont val="Calibri"/>
        <family val="2"/>
        <charset val="238"/>
        <scheme val="minor"/>
      </rPr>
      <t>Laskavec</t>
    </r>
    <r>
      <rPr>
        <sz val="11.5"/>
        <color theme="1"/>
        <rFont val="Calibri"/>
        <family val="2"/>
        <charset val="238"/>
        <scheme val="minor"/>
      </rPr>
      <t>/červený</t>
    </r>
  </si>
  <si>
    <r>
      <t>Antirrhinum majus/</t>
    </r>
    <r>
      <rPr>
        <b/>
        <sz val="11.5"/>
        <color theme="1"/>
        <rFont val="Calibri"/>
        <family val="2"/>
        <charset val="238"/>
        <scheme val="minor"/>
      </rPr>
      <t>Hledík</t>
    </r>
    <r>
      <rPr>
        <sz val="11.5"/>
        <color theme="1"/>
        <rFont val="Calibri"/>
        <family val="2"/>
        <charset val="238"/>
        <scheme val="minor"/>
      </rPr>
      <t>/vysoký jednoduchý směs</t>
    </r>
  </si>
  <si>
    <r>
      <t>Antirrhinum majus/</t>
    </r>
    <r>
      <rPr>
        <b/>
        <sz val="11.5"/>
        <color theme="1"/>
        <rFont val="Calibri"/>
        <family val="2"/>
        <charset val="238"/>
        <scheme val="minor"/>
      </rPr>
      <t>Hledík</t>
    </r>
    <r>
      <rPr>
        <sz val="11.5"/>
        <color theme="1"/>
        <rFont val="Calibri"/>
        <family val="2"/>
        <charset val="238"/>
        <scheme val="minor"/>
      </rPr>
      <t>/vysoký plnokvětý směs</t>
    </r>
  </si>
  <si>
    <r>
      <t>Antirrhinum majus/</t>
    </r>
    <r>
      <rPr>
        <b/>
        <sz val="11.5"/>
        <color theme="1"/>
        <rFont val="Calibri"/>
        <family val="2"/>
        <charset val="238"/>
        <scheme val="minor"/>
      </rPr>
      <t>Hledík</t>
    </r>
    <r>
      <rPr>
        <sz val="11.5"/>
        <color theme="1"/>
        <rFont val="Calibri"/>
        <family val="2"/>
        <charset val="238"/>
        <scheme val="minor"/>
      </rPr>
      <t>/nízký plnokvětý směs</t>
    </r>
  </si>
  <si>
    <r>
      <t>Asarina scandens/</t>
    </r>
    <r>
      <rPr>
        <b/>
        <sz val="11.5"/>
        <color theme="1"/>
        <rFont val="Calibri"/>
        <family val="2"/>
        <charset val="238"/>
        <scheme val="minor"/>
      </rPr>
      <t>Asarina</t>
    </r>
    <r>
      <rPr>
        <sz val="11.5"/>
        <color theme="1"/>
        <rFont val="Calibri"/>
        <family val="2"/>
        <charset val="238"/>
        <scheme val="minor"/>
      </rPr>
      <t>/fialová</t>
    </r>
  </si>
  <si>
    <r>
      <t>Brachycome iberidifolia/</t>
    </r>
    <r>
      <rPr>
        <b/>
        <sz val="11.5"/>
        <color theme="1"/>
        <rFont val="Calibri"/>
        <family val="2"/>
        <charset val="238"/>
        <scheme val="minor"/>
      </rPr>
      <t>Všelicha</t>
    </r>
    <r>
      <rPr>
        <sz val="11.5"/>
        <color theme="1"/>
        <rFont val="Calibri"/>
        <family val="2"/>
        <charset val="238"/>
        <scheme val="minor"/>
      </rPr>
      <t>/směs</t>
    </r>
  </si>
  <si>
    <r>
      <t>Calendula officinalis/</t>
    </r>
    <r>
      <rPr>
        <b/>
        <sz val="11.5"/>
        <color theme="1"/>
        <rFont val="Calibri"/>
        <family val="2"/>
        <charset val="238"/>
        <scheme val="minor"/>
      </rPr>
      <t>Měsíček</t>
    </r>
    <r>
      <rPr>
        <sz val="11.5"/>
        <color theme="1"/>
        <rFont val="Calibri"/>
        <family val="2"/>
        <charset val="238"/>
        <scheme val="minor"/>
      </rPr>
      <t>/vysoký plnokvětý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</si>
  <si>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Americká kr</t>
    </r>
    <r>
      <rPr>
        <sz val="11.5"/>
        <color theme="1"/>
        <rFont val="Calibri"/>
        <family val="2"/>
        <charset val="238"/>
        <scheme val="minor"/>
      </rPr>
      <t>./vysoká směs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</si>
  <si>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Bukett</t>
    </r>
    <r>
      <rPr>
        <sz val="11.5"/>
        <color theme="1"/>
        <rFont val="Calibri"/>
        <family val="2"/>
        <charset val="238"/>
        <scheme val="minor"/>
      </rPr>
      <t>/vysoká směs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</si>
  <si>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jehl.</t>
    </r>
    <r>
      <rPr>
        <sz val="11.5"/>
        <color theme="1"/>
        <rFont val="Calibri"/>
        <family val="2"/>
        <charset val="238"/>
        <scheme val="minor"/>
      </rPr>
      <t>/vysoká směs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</si>
  <si>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Pompon</t>
    </r>
    <r>
      <rPr>
        <sz val="11.5"/>
        <color theme="1"/>
        <rFont val="Calibri"/>
        <family val="2"/>
        <charset val="238"/>
        <scheme val="minor"/>
      </rPr>
      <t>./vysoká červená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</si>
  <si>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Pompon</t>
    </r>
    <r>
      <rPr>
        <sz val="11.5"/>
        <color theme="1"/>
        <rFont val="Calibri"/>
        <family val="2"/>
        <charset val="238"/>
        <scheme val="minor"/>
      </rPr>
      <t>./vysoká modrá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</si>
  <si>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Princess</t>
    </r>
    <r>
      <rPr>
        <sz val="11.5"/>
        <color theme="1"/>
        <rFont val="Calibri"/>
        <family val="2"/>
        <charset val="238"/>
        <scheme val="minor"/>
      </rPr>
      <t>/vysoká směs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</si>
  <si>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Chryzant.</t>
    </r>
    <r>
      <rPr>
        <sz val="11.5"/>
        <color theme="1"/>
        <rFont val="Calibri"/>
        <family val="2"/>
        <charset val="238"/>
        <scheme val="minor"/>
      </rPr>
      <t>/nízká směs</t>
    </r>
  </si>
  <si>
    <r>
      <t>Callistephus chin./</t>
    </r>
    <r>
      <rPr>
        <b/>
        <sz val="11.5"/>
        <color theme="1"/>
        <rFont val="Calibri"/>
        <family val="2"/>
        <charset val="238"/>
        <scheme val="minor"/>
      </rPr>
      <t>Astra jehl</t>
    </r>
    <r>
      <rPr>
        <sz val="11.5"/>
        <color theme="1"/>
        <rFont val="Calibri"/>
        <family val="2"/>
        <charset val="238"/>
        <scheme val="minor"/>
      </rPr>
      <t>./nízká směs</t>
    </r>
  </si>
  <si>
    <r>
      <t>Carthamus tinctorius/</t>
    </r>
    <r>
      <rPr>
        <b/>
        <sz val="11.5"/>
        <color theme="1"/>
        <rFont val="Calibri"/>
        <family val="2"/>
        <charset val="238"/>
        <scheme val="minor"/>
      </rPr>
      <t>Světlice</t>
    </r>
    <r>
      <rPr>
        <sz val="11.5"/>
        <color theme="1"/>
        <rFont val="Calibri"/>
        <family val="2"/>
        <charset val="238"/>
        <scheme val="minor"/>
      </rPr>
      <t>/Šafrán/oranžový</t>
    </r>
  </si>
  <si>
    <r>
      <t>Celosia argentea cristata/</t>
    </r>
    <r>
      <rPr>
        <b/>
        <sz val="11.5"/>
        <color theme="1"/>
        <rFont val="Calibri"/>
        <family val="2"/>
        <charset val="238"/>
        <scheme val="minor"/>
      </rPr>
      <t>Nevadlec</t>
    </r>
    <r>
      <rPr>
        <sz val="11.5"/>
        <color theme="1"/>
        <rFont val="Calibri"/>
        <family val="2"/>
        <charset val="238"/>
        <scheme val="minor"/>
      </rPr>
      <t>/nízký směs</t>
    </r>
  </si>
  <si>
    <r>
      <t>Cobea scandens/Kobea/</t>
    </r>
    <r>
      <rPr>
        <b/>
        <sz val="11.5"/>
        <color theme="1"/>
        <rFont val="Calibri"/>
        <family val="2"/>
        <charset val="238"/>
        <scheme val="minor"/>
      </rPr>
      <t>Vilec</t>
    </r>
    <r>
      <rPr>
        <sz val="11.5"/>
        <color theme="1"/>
        <rFont val="Calibri"/>
        <family val="2"/>
        <charset val="238"/>
        <scheme val="minor"/>
      </rPr>
      <t>/pnoucí fialový</t>
    </r>
  </si>
  <si>
    <r>
      <t>Convolvulus tricolor/</t>
    </r>
    <r>
      <rPr>
        <b/>
        <sz val="11.5"/>
        <color theme="1"/>
        <rFont val="Calibri"/>
        <family val="2"/>
        <charset val="238"/>
        <scheme val="minor"/>
      </rPr>
      <t>Svlačec</t>
    </r>
    <r>
      <rPr>
        <sz val="11.5"/>
        <color theme="1"/>
        <rFont val="Calibri"/>
        <family val="2"/>
        <charset val="238"/>
        <scheme val="minor"/>
      </rPr>
      <t>/nízký směs</t>
    </r>
  </si>
  <si>
    <r>
      <t>Cucurbita pepo/</t>
    </r>
    <r>
      <rPr>
        <b/>
        <sz val="11.5"/>
        <color theme="1"/>
        <rFont val="Calibri"/>
        <family val="2"/>
        <charset val="238"/>
        <scheme val="minor"/>
      </rPr>
      <t>Tykev okrasná</t>
    </r>
    <r>
      <rPr>
        <sz val="11.5"/>
        <color theme="1"/>
        <rFont val="Calibri"/>
        <family val="2"/>
        <charset val="238"/>
        <scheme val="minor"/>
      </rPr>
      <t>/směs Shenot</t>
    </r>
  </si>
  <si>
    <r>
      <t>Cucurbita pepo/</t>
    </r>
    <r>
      <rPr>
        <b/>
        <sz val="11.5"/>
        <color theme="1"/>
        <rFont val="Calibri"/>
        <family val="2"/>
        <charset val="238"/>
        <scheme val="minor"/>
      </rPr>
      <t>Tykev okrasná</t>
    </r>
    <r>
      <rPr>
        <sz val="11.5"/>
        <color theme="1"/>
        <rFont val="Calibri"/>
        <family val="2"/>
        <charset val="238"/>
        <scheme val="minor"/>
      </rPr>
      <t xml:space="preserve">/ </t>
    </r>
    <r>
      <rPr>
        <b/>
        <sz val="11.5"/>
        <color theme="1"/>
        <rFont val="Calibri"/>
        <family val="2"/>
        <charset val="238"/>
        <scheme val="minor"/>
      </rPr>
      <t xml:space="preserve">DAISY           </t>
    </r>
  </si>
  <si>
    <r>
      <t>Cucurbita pepo/</t>
    </r>
    <r>
      <rPr>
        <b/>
        <sz val="11.5"/>
        <color theme="1"/>
        <rFont val="Calibri"/>
        <family val="2"/>
        <charset val="238"/>
        <scheme val="minor"/>
      </rPr>
      <t>Tykev okrasná</t>
    </r>
    <r>
      <rPr>
        <sz val="11.5"/>
        <color theme="1"/>
        <rFont val="Calibri"/>
        <family val="2"/>
        <charset val="238"/>
        <scheme val="minor"/>
      </rPr>
      <t>/žlutozelená</t>
    </r>
  </si>
  <si>
    <r>
      <t>Cucurbita pepo/</t>
    </r>
    <r>
      <rPr>
        <b/>
        <sz val="11.5"/>
        <color theme="1"/>
        <rFont val="Calibri"/>
        <family val="2"/>
        <charset val="238"/>
        <scheme val="minor"/>
      </rPr>
      <t>Tykev okrasná</t>
    </r>
    <r>
      <rPr>
        <sz val="11.5"/>
        <color theme="1"/>
        <rFont val="Calibri"/>
        <family val="2"/>
        <charset val="238"/>
        <scheme val="minor"/>
      </rPr>
      <t>/směs</t>
    </r>
  </si>
  <si>
    <r>
      <t>Cucurbita pepo/</t>
    </r>
    <r>
      <rPr>
        <b/>
        <sz val="11.5"/>
        <color theme="1"/>
        <rFont val="Calibri"/>
        <family val="2"/>
        <charset val="238"/>
        <scheme val="minor"/>
      </rPr>
      <t>Tykev okrasná kul</t>
    </r>
    <r>
      <rPr>
        <sz val="11.5"/>
        <color theme="1"/>
        <rFont val="Calibri"/>
        <family val="2"/>
        <charset val="238"/>
        <scheme val="minor"/>
      </rPr>
      <t>./ Sweet Dumpling</t>
    </r>
  </si>
  <si>
    <r>
      <t>Ornamental cabbage/</t>
    </r>
    <r>
      <rPr>
        <b/>
        <sz val="11.5"/>
        <color theme="1"/>
        <rFont val="Calibri"/>
        <family val="2"/>
        <charset val="238"/>
        <scheme val="minor"/>
      </rPr>
      <t>Kapusta</t>
    </r>
    <r>
      <rPr>
        <sz val="11.5"/>
        <color theme="1"/>
        <rFont val="Calibri"/>
        <family val="2"/>
        <charset val="238"/>
        <scheme val="minor"/>
      </rPr>
      <t xml:space="preserve"> </t>
    </r>
    <r>
      <rPr>
        <b/>
        <sz val="11.5"/>
        <color theme="1"/>
        <rFont val="Calibri"/>
        <family val="2"/>
        <charset val="238"/>
        <scheme val="minor"/>
      </rPr>
      <t>okrasná</t>
    </r>
    <r>
      <rPr>
        <sz val="11.5"/>
        <color theme="1"/>
        <rFont val="Calibri"/>
        <family val="2"/>
        <charset val="238"/>
        <scheme val="minor"/>
      </rPr>
      <t>/</t>
    </r>
  </si>
  <si>
    <r>
      <t xml:space="preserve">Cibule jarní žlutá </t>
    </r>
    <r>
      <rPr>
        <b/>
        <sz val="11.5"/>
        <color theme="1"/>
        <rFont val="Calibri"/>
        <family val="2"/>
        <charset val="238"/>
        <scheme val="minor"/>
      </rPr>
      <t xml:space="preserve">AMFORA F1                           </t>
    </r>
  </si>
  <si>
    <t>8590383608235</t>
  </si>
  <si>
    <t>8590383642109</t>
  </si>
  <si>
    <r>
      <t xml:space="preserve">Okurka salátová skleníková </t>
    </r>
    <r>
      <rPr>
        <b/>
        <sz val="11.5"/>
        <color theme="1"/>
        <rFont val="Calibri"/>
        <family val="2"/>
        <charset val="238"/>
        <scheme val="minor"/>
      </rPr>
      <t xml:space="preserve">MELANY F1 </t>
    </r>
    <r>
      <rPr>
        <sz val="11.5"/>
        <color theme="1"/>
        <rFont val="Calibri"/>
        <family val="2"/>
        <charset val="238"/>
        <scheme val="minor"/>
      </rPr>
      <t xml:space="preserve">(part.) </t>
    </r>
    <r>
      <rPr>
        <b/>
        <sz val="14"/>
        <color theme="1"/>
        <rFont val="Angsana New"/>
        <family val="1"/>
      </rPr>
      <t xml:space="preserve"> NOVINKA</t>
    </r>
  </si>
  <si>
    <t>64211</t>
  </si>
  <si>
    <t>8590383642116</t>
  </si>
  <si>
    <t>8590383642048</t>
  </si>
  <si>
    <t>8590383645117</t>
  </si>
  <si>
    <t>8590383645124</t>
  </si>
  <si>
    <r>
      <t xml:space="preserve">Paprika beraní roh pálivý </t>
    </r>
    <r>
      <rPr>
        <b/>
        <sz val="11.5"/>
        <color theme="1"/>
        <rFont val="Calibri"/>
        <family val="2"/>
        <charset val="238"/>
        <scheme val="minor"/>
      </rPr>
      <t>POSEIDON</t>
    </r>
  </si>
  <si>
    <t>8590383644592</t>
  </si>
  <si>
    <t>8590383644868</t>
  </si>
  <si>
    <t>8590383644554</t>
  </si>
  <si>
    <r>
      <t xml:space="preserve">Paprika k rychl. žlutá kvadratická </t>
    </r>
    <r>
      <rPr>
        <b/>
        <sz val="11.5"/>
        <color theme="1"/>
        <rFont val="Calibri"/>
        <family val="2"/>
        <charset val="238"/>
        <scheme val="minor"/>
      </rPr>
      <t xml:space="preserve">TESLA F1   </t>
    </r>
  </si>
  <si>
    <r>
      <t xml:space="preserve">Rajče tyčkové </t>
    </r>
    <r>
      <rPr>
        <b/>
        <sz val="11.5"/>
        <color theme="1"/>
        <rFont val="Calibri"/>
        <family val="2"/>
        <charset val="238"/>
        <scheme val="minor"/>
      </rPr>
      <t xml:space="preserve">GALLANT F1                                 </t>
    </r>
  </si>
  <si>
    <r>
      <t xml:space="preserve">Rajče tyčkové do fóliovníku </t>
    </r>
    <r>
      <rPr>
        <b/>
        <sz val="11.5"/>
        <color theme="1"/>
        <rFont val="Calibri"/>
        <family val="2"/>
        <charset val="238"/>
        <scheme val="minor"/>
      </rPr>
      <t xml:space="preserve">SONET F1            </t>
    </r>
  </si>
  <si>
    <r>
      <t xml:space="preserve">Rajče keříčkové kulaté </t>
    </r>
    <r>
      <rPr>
        <b/>
        <sz val="11.5"/>
        <color theme="1"/>
        <rFont val="Calibri"/>
        <family val="2"/>
        <charset val="238"/>
        <scheme val="minor"/>
      </rPr>
      <t xml:space="preserve">DALIMIL                        </t>
    </r>
  </si>
  <si>
    <r>
      <t xml:space="preserve">Ředkvička fialovobílá válcovitá </t>
    </r>
    <r>
      <rPr>
        <b/>
        <sz val="11.5"/>
        <color theme="1"/>
        <rFont val="Calibri"/>
        <family val="2"/>
        <charset val="238"/>
        <scheme val="minor"/>
      </rPr>
      <t xml:space="preserve">FELICIA          </t>
    </r>
  </si>
  <si>
    <t>65365</t>
  </si>
  <si>
    <t>8590383653655</t>
  </si>
  <si>
    <r>
      <t xml:space="preserve">Rajče keříčkové balkonové červené </t>
    </r>
    <r>
      <rPr>
        <b/>
        <sz val="11.5"/>
        <color theme="1"/>
        <rFont val="Calibri"/>
        <family val="2"/>
        <charset val="238"/>
        <scheme val="minor"/>
      </rPr>
      <t xml:space="preserve">TOMFALL  </t>
    </r>
    <r>
      <rPr>
        <b/>
        <sz val="14"/>
        <color theme="1"/>
        <rFont val="Angsana New"/>
        <family val="1"/>
      </rPr>
      <t>NOVINKA</t>
    </r>
  </si>
  <si>
    <t>8590383658056</t>
  </si>
  <si>
    <t>2,5g</t>
  </si>
  <si>
    <t>8590383663579</t>
  </si>
  <si>
    <t>8590383669014</t>
  </si>
  <si>
    <t>2g</t>
  </si>
  <si>
    <r>
      <t xml:space="preserve">Celer bulvový </t>
    </r>
    <r>
      <rPr>
        <b/>
        <sz val="11.5"/>
        <color theme="1"/>
        <rFont val="Calibri"/>
        <family val="2"/>
        <charset val="238"/>
        <scheme val="minor"/>
      </rPr>
      <t xml:space="preserve">MONET F1                                  </t>
    </r>
    <r>
      <rPr>
        <b/>
        <sz val="14"/>
        <color theme="1"/>
        <rFont val="Calibri"/>
        <family val="2"/>
        <charset val="238"/>
        <scheme val="minor"/>
      </rPr>
      <t/>
    </r>
  </si>
  <si>
    <r>
      <t xml:space="preserve">Kedluben poloraný bílý </t>
    </r>
    <r>
      <rPr>
        <b/>
        <sz val="11.5"/>
        <color theme="1"/>
        <rFont val="Calibri"/>
        <family val="2"/>
        <charset val="238"/>
        <scheme val="minor"/>
      </rPr>
      <t xml:space="preserve">BOHEMIA F1             </t>
    </r>
  </si>
  <si>
    <r>
      <t xml:space="preserve">Kadeřávek červený </t>
    </r>
    <r>
      <rPr>
        <b/>
        <sz val="11"/>
        <color theme="1"/>
        <rFont val="Calibri"/>
        <family val="2"/>
        <charset val="238"/>
        <scheme val="minor"/>
      </rPr>
      <t xml:space="preserve">SCARLET                                </t>
    </r>
  </si>
  <si>
    <r>
      <t xml:space="preserve">Kedluben raný modrý </t>
    </r>
    <r>
      <rPr>
        <b/>
        <sz val="11"/>
        <color theme="1"/>
        <rFont val="Calibri"/>
        <family val="2"/>
        <charset val="238"/>
        <scheme val="minor"/>
      </rPr>
      <t xml:space="preserve">AMETYST F1                   </t>
    </r>
  </si>
  <si>
    <r>
      <t xml:space="preserve">Lilek </t>
    </r>
    <r>
      <rPr>
        <b/>
        <sz val="11.5"/>
        <color theme="1"/>
        <rFont val="Calibri"/>
        <family val="2"/>
        <charset val="238"/>
        <scheme val="minor"/>
      </rPr>
      <t xml:space="preserve">LAURA </t>
    </r>
    <r>
      <rPr>
        <sz val="11.5"/>
        <color theme="1"/>
        <rFont val="Calibri"/>
        <family val="2"/>
        <charset val="238"/>
        <scheme val="minor"/>
      </rPr>
      <t xml:space="preserve">kulatý                                               </t>
    </r>
  </si>
  <si>
    <r>
      <rPr>
        <sz val="11.5"/>
        <color theme="1"/>
        <rFont val="Calibri"/>
        <family val="2"/>
        <charset val="238"/>
        <scheme val="minor"/>
      </rPr>
      <t xml:space="preserve">Mrkev raná k rychlení  </t>
    </r>
    <r>
      <rPr>
        <b/>
        <sz val="11.5"/>
        <color theme="1"/>
        <rFont val="Calibri"/>
        <family val="2"/>
        <charset val="238"/>
        <scheme val="minor"/>
      </rPr>
      <t xml:space="preserve">ARON F1    </t>
    </r>
    <r>
      <rPr>
        <b/>
        <sz val="11"/>
        <color theme="1"/>
        <rFont val="Calibri"/>
        <family val="2"/>
        <charset val="238"/>
        <scheme val="minor"/>
      </rPr>
      <t xml:space="preserve">                   </t>
    </r>
  </si>
  <si>
    <r>
      <t xml:space="preserve">Mrkev poloraná </t>
    </r>
    <r>
      <rPr>
        <b/>
        <sz val="11.5"/>
        <color theme="1"/>
        <rFont val="Calibri"/>
        <family val="2"/>
        <charset val="238"/>
        <scheme val="minor"/>
      </rPr>
      <t xml:space="preserve">KNOTA F1                              </t>
    </r>
    <r>
      <rPr>
        <b/>
        <i/>
        <sz val="11.5"/>
        <color theme="1"/>
        <rFont val="Calibri"/>
        <family val="2"/>
        <charset val="238"/>
        <scheme val="minor"/>
      </rPr>
      <t xml:space="preserve"> </t>
    </r>
  </si>
  <si>
    <r>
      <t>Mrkev poloraná</t>
    </r>
    <r>
      <rPr>
        <b/>
        <sz val="11.5"/>
        <color theme="1"/>
        <rFont val="Calibri"/>
        <family val="2"/>
        <charset val="238"/>
        <scheme val="minor"/>
      </rPr>
      <t xml:space="preserve"> BERLIKA F1                             </t>
    </r>
  </si>
  <si>
    <r>
      <t xml:space="preserve">Okurka salátová skleníková </t>
    </r>
    <r>
      <rPr>
        <b/>
        <sz val="11.5"/>
        <color theme="1"/>
        <rFont val="Calibri"/>
        <family val="2"/>
        <charset val="238"/>
        <scheme val="minor"/>
      </rPr>
      <t xml:space="preserve">PONY F1 </t>
    </r>
    <r>
      <rPr>
        <sz val="11.5"/>
        <color theme="1"/>
        <rFont val="Calibri"/>
        <family val="2"/>
        <charset val="238"/>
        <scheme val="minor"/>
      </rPr>
      <t xml:space="preserve">(part.) </t>
    </r>
    <r>
      <rPr>
        <b/>
        <sz val="14"/>
        <color theme="1"/>
        <rFont val="Angsana New"/>
        <family val="1"/>
      </rPr>
      <t xml:space="preserve">  </t>
    </r>
  </si>
  <si>
    <r>
      <t xml:space="preserve">Paprika velmi raná k rychlení </t>
    </r>
    <r>
      <rPr>
        <b/>
        <sz val="11.5"/>
        <color theme="1"/>
        <rFont val="Calibri"/>
        <family val="2"/>
        <charset val="238"/>
        <scheme val="minor"/>
      </rPr>
      <t xml:space="preserve">MONANTA      </t>
    </r>
  </si>
  <si>
    <r>
      <t xml:space="preserve">Rajče tyčkové  třešňové </t>
    </r>
    <r>
      <rPr>
        <b/>
        <sz val="11.5"/>
        <color theme="1"/>
        <rFont val="Calibri"/>
        <family val="2"/>
        <charset val="238"/>
        <scheme val="minor"/>
      </rPr>
      <t xml:space="preserve">RUBINKA                    </t>
    </r>
  </si>
  <si>
    <r>
      <t xml:space="preserve">Salát ledový celoroční </t>
    </r>
    <r>
      <rPr>
        <b/>
        <sz val="11.5"/>
        <color theme="1"/>
        <rFont val="Calibri"/>
        <family val="2"/>
        <charset val="238"/>
        <scheme val="minor"/>
      </rPr>
      <t xml:space="preserve">STAMIR                         </t>
    </r>
    <r>
      <rPr>
        <b/>
        <sz val="14"/>
        <color theme="1"/>
        <rFont val="Angsana New"/>
        <family val="1"/>
      </rPr>
      <t xml:space="preserve"> </t>
    </r>
  </si>
  <si>
    <r>
      <t xml:space="preserve">Salát listový k česání červený </t>
    </r>
    <r>
      <rPr>
        <b/>
        <sz val="11.5"/>
        <color theme="1"/>
        <rFont val="Calibri"/>
        <family val="2"/>
        <charset val="238"/>
        <scheme val="minor"/>
      </rPr>
      <t xml:space="preserve">VERALA            </t>
    </r>
  </si>
  <si>
    <r>
      <t xml:space="preserve">Tykev velkoplodá plazivá </t>
    </r>
    <r>
      <rPr>
        <b/>
        <sz val="11.5"/>
        <color theme="1"/>
        <rFont val="Calibri"/>
        <family val="2"/>
        <charset val="238"/>
        <scheme val="minor"/>
      </rPr>
      <t xml:space="preserve">JACK O LANTERN   </t>
    </r>
  </si>
  <si>
    <r>
      <t xml:space="preserve">Tykev velkoplodá plazivá </t>
    </r>
    <r>
      <rPr>
        <b/>
        <sz val="11.5"/>
        <color theme="1"/>
        <rFont val="Calibri"/>
        <family val="2"/>
        <charset val="238"/>
        <scheme val="minor"/>
      </rPr>
      <t xml:space="preserve">GOLD NUGGET        </t>
    </r>
  </si>
  <si>
    <r>
      <t xml:space="preserve">Tykev velkoplodá plazivá </t>
    </r>
    <r>
      <rPr>
        <b/>
        <sz val="11.5"/>
        <color theme="1"/>
        <rFont val="Calibri"/>
        <family val="2"/>
        <charset val="238"/>
        <scheme val="minor"/>
      </rPr>
      <t xml:space="preserve">JARRAHDALE           </t>
    </r>
  </si>
  <si>
    <r>
      <t xml:space="preserve">Tykev vel. plaz. </t>
    </r>
    <r>
      <rPr>
        <b/>
        <sz val="11.5"/>
        <color theme="1"/>
        <rFont val="Calibri"/>
        <family val="2"/>
        <charset val="238"/>
        <scheme val="minor"/>
      </rPr>
      <t>BLUE KURI</t>
    </r>
    <r>
      <rPr>
        <sz val="11.5"/>
        <color theme="1"/>
        <rFont val="Calibri"/>
        <family val="2"/>
        <charset val="238"/>
        <scheme val="minor"/>
      </rPr>
      <t xml:space="preserve"> typ Hokkaido       </t>
    </r>
  </si>
  <si>
    <r>
      <t xml:space="preserve">Tykev  vel. plaz. </t>
    </r>
    <r>
      <rPr>
        <b/>
        <sz val="11.5"/>
        <color theme="1"/>
        <rFont val="Calibri"/>
        <family val="2"/>
        <charset val="238"/>
        <scheme val="minor"/>
      </rPr>
      <t>UCHIKI KURI</t>
    </r>
    <r>
      <rPr>
        <sz val="11.5"/>
        <color theme="1"/>
        <rFont val="Calibri"/>
        <family val="2"/>
        <charset val="238"/>
        <scheme val="minor"/>
      </rPr>
      <t xml:space="preserve"> typ Hokkaido  </t>
    </r>
    <r>
      <rPr>
        <b/>
        <i/>
        <sz val="11.5"/>
        <color theme="1"/>
        <rFont val="Calibri"/>
        <family val="2"/>
        <charset val="238"/>
        <scheme val="minor"/>
      </rPr>
      <t xml:space="preserve"> </t>
    </r>
  </si>
  <si>
    <r>
      <t xml:space="preserve">Zelí hlávkové rané  </t>
    </r>
    <r>
      <rPr>
        <b/>
        <sz val="11.5"/>
        <color theme="1"/>
        <rFont val="Calibri"/>
        <family val="2"/>
        <charset val="238"/>
        <scheme val="minor"/>
      </rPr>
      <t xml:space="preserve">PYLON F1                             </t>
    </r>
  </si>
  <si>
    <r>
      <t>Zelí pekingské</t>
    </r>
    <r>
      <rPr>
        <b/>
        <sz val="11.5"/>
        <color theme="1"/>
        <rFont val="Calibri"/>
        <family val="2"/>
        <charset val="238"/>
        <scheme val="minor"/>
      </rPr>
      <t xml:space="preserve"> FORCO F1                                    </t>
    </r>
  </si>
  <si>
    <r>
      <t>Cucurbita pepo/Tykev okr/</t>
    </r>
    <r>
      <rPr>
        <b/>
        <sz val="11.5"/>
        <color theme="1"/>
        <rFont val="Calibri"/>
        <family val="2"/>
        <charset val="238"/>
        <scheme val="minor"/>
      </rPr>
      <t xml:space="preserve">KAMO KAMO       </t>
    </r>
  </si>
  <si>
    <r>
      <t>Cucurbita pepo/Tykev okr/</t>
    </r>
    <r>
      <rPr>
        <b/>
        <sz val="11.5"/>
        <color theme="1"/>
        <rFont val="Calibri"/>
        <family val="2"/>
        <charset val="238"/>
        <scheme val="minor"/>
      </rPr>
      <t>WARTED</t>
    </r>
    <r>
      <rPr>
        <sz val="11.5"/>
        <color theme="1"/>
        <rFont val="Calibri"/>
        <family val="2"/>
        <charset val="238"/>
        <scheme val="minor"/>
      </rPr>
      <t xml:space="preserve">/             </t>
    </r>
  </si>
  <si>
    <r>
      <t>Cucurbita pepo/Tykev okr/</t>
    </r>
    <r>
      <rPr>
        <b/>
        <sz val="11.5"/>
        <color theme="1"/>
        <rFont val="Calibri"/>
        <family val="2"/>
        <charset val="238"/>
        <scheme val="minor"/>
      </rPr>
      <t xml:space="preserve">AUTUMN WINGS  </t>
    </r>
  </si>
  <si>
    <r>
      <t xml:space="preserve">Lagenaria siceraria  </t>
    </r>
    <r>
      <rPr>
        <b/>
        <sz val="11"/>
        <rFont val="Calibri"/>
        <family val="2"/>
        <charset val="238"/>
      </rPr>
      <t xml:space="preserve">DINOSAURUS                      </t>
    </r>
  </si>
  <si>
    <r>
      <t xml:space="preserve">Lagenaria siceraria/ </t>
    </r>
    <r>
      <rPr>
        <b/>
        <sz val="11"/>
        <rFont val="Calibri"/>
        <family val="2"/>
        <charset val="238"/>
      </rPr>
      <t xml:space="preserve">SPECKLED SWAN              </t>
    </r>
    <r>
      <rPr>
        <b/>
        <sz val="11"/>
        <rFont val="Angsana New"/>
        <family val="1"/>
      </rPr>
      <t xml:space="preserve"> </t>
    </r>
  </si>
  <si>
    <r>
      <t xml:space="preserve">Česnek medvědí                                                   </t>
    </r>
    <r>
      <rPr>
        <sz val="14"/>
        <color theme="1"/>
        <rFont val="Angsana New"/>
        <family val="1"/>
      </rPr>
      <t xml:space="preserve"> </t>
    </r>
  </si>
  <si>
    <r>
      <t xml:space="preserve">Cibule jarní červená </t>
    </r>
    <r>
      <rPr>
        <b/>
        <sz val="11"/>
        <color theme="1"/>
        <rFont val="Calibri"/>
        <family val="2"/>
        <charset val="238"/>
        <scheme val="minor"/>
      </rPr>
      <t>MAGNATE F1</t>
    </r>
    <r>
      <rPr>
        <sz val="11"/>
        <color theme="1"/>
        <rFont val="Calibri"/>
        <family val="2"/>
        <charset val="238"/>
        <scheme val="minor"/>
      </rPr>
      <t xml:space="preserve">                   </t>
    </r>
  </si>
  <si>
    <r>
      <t xml:space="preserve">Okurka salátová skleníková  </t>
    </r>
    <r>
      <rPr>
        <b/>
        <sz val="11.5"/>
        <color theme="1"/>
        <rFont val="Calibri"/>
        <family val="2"/>
        <charset val="238"/>
        <scheme val="minor"/>
      </rPr>
      <t>SANTOS F1</t>
    </r>
    <r>
      <rPr>
        <sz val="11.5"/>
        <color theme="1"/>
        <rFont val="Calibri"/>
        <family val="2"/>
        <charset val="238"/>
        <scheme val="minor"/>
      </rPr>
      <t xml:space="preserve"> (part.)</t>
    </r>
    <r>
      <rPr>
        <b/>
        <sz val="11.5"/>
        <color theme="1"/>
        <rFont val="Calibri"/>
        <family val="2"/>
        <charset val="238"/>
        <scheme val="minor"/>
      </rPr>
      <t xml:space="preserve"> </t>
    </r>
  </si>
  <si>
    <r>
      <t xml:space="preserve">Rajče tyčkové rybízové červ. </t>
    </r>
    <r>
      <rPr>
        <b/>
        <sz val="11.5"/>
        <color theme="1"/>
        <rFont val="Calibri"/>
        <family val="2"/>
        <charset val="238"/>
        <scheme val="minor"/>
      </rPr>
      <t xml:space="preserve">CURRANTO F1   </t>
    </r>
  </si>
  <si>
    <r>
      <t xml:space="preserve">Ředkvička fialovobílá kulatá </t>
    </r>
    <r>
      <rPr>
        <b/>
        <sz val="11.5"/>
        <color theme="1"/>
        <rFont val="Calibri"/>
        <family val="2"/>
        <charset val="238"/>
        <scheme val="minor"/>
      </rPr>
      <t xml:space="preserve">DIANA                </t>
    </r>
  </si>
  <si>
    <t>8590383637198</t>
  </si>
  <si>
    <t xml:space="preserve">1,5g (800s)  </t>
  </si>
  <si>
    <t>8590383645131</t>
  </si>
  <si>
    <t>8590383644837</t>
  </si>
  <si>
    <t>8590383644851</t>
  </si>
  <si>
    <t>8590383644844</t>
  </si>
  <si>
    <r>
      <t xml:space="preserve">Paprika raná </t>
    </r>
    <r>
      <rPr>
        <b/>
        <sz val="11.5"/>
        <color theme="1"/>
        <rFont val="Calibri"/>
        <family val="2"/>
        <charset val="238"/>
        <scheme val="minor"/>
      </rPr>
      <t>KOMTESA F1</t>
    </r>
    <r>
      <rPr>
        <sz val="11.5"/>
        <color theme="1"/>
        <rFont val="Calibri"/>
        <family val="2"/>
        <charset val="238"/>
        <scheme val="minor"/>
      </rPr>
      <t xml:space="preserve">            </t>
    </r>
  </si>
  <si>
    <t>8590383644585</t>
  </si>
  <si>
    <t>8590383644615</t>
  </si>
  <si>
    <t>8590383654096</t>
  </si>
  <si>
    <t>8590383654119</t>
  </si>
  <si>
    <r>
      <t xml:space="preserve">Rajče tyčkové </t>
    </r>
    <r>
      <rPr>
        <b/>
        <sz val="11"/>
        <rFont val="Calibri"/>
        <family val="2"/>
        <charset val="238"/>
        <scheme val="minor"/>
      </rPr>
      <t>SANMARO F1</t>
    </r>
    <r>
      <rPr>
        <sz val="11"/>
        <rFont val="Calibri"/>
        <family val="2"/>
        <charset val="238"/>
        <scheme val="minor"/>
      </rPr>
      <t xml:space="preserve"> typ San Marzano  </t>
    </r>
    <r>
      <rPr>
        <b/>
        <sz val="14"/>
        <rFont val="Angsana New"/>
        <family val="1"/>
      </rPr>
      <t>NOVINKA</t>
    </r>
  </si>
  <si>
    <t>8590383653082</t>
  </si>
  <si>
    <t>8590383653150</t>
  </si>
  <si>
    <t>8590383654089</t>
  </si>
  <si>
    <r>
      <t xml:space="preserve">Rajče tyčkové třešňové oranžové </t>
    </r>
    <r>
      <rPr>
        <b/>
        <sz val="11"/>
        <rFont val="Calibri"/>
        <family val="2"/>
        <charset val="238"/>
        <scheme val="minor"/>
      </rPr>
      <t xml:space="preserve">APRIKOLA F1 </t>
    </r>
    <r>
      <rPr>
        <b/>
        <sz val="14"/>
        <rFont val="Angsana New"/>
        <family val="1"/>
      </rPr>
      <t>NOVINKA</t>
    </r>
  </si>
  <si>
    <r>
      <t xml:space="preserve">Rajče tyčkové třešňové červené </t>
    </r>
    <r>
      <rPr>
        <b/>
        <sz val="11.5"/>
        <color theme="1"/>
        <rFont val="Calibri"/>
        <family val="2"/>
        <charset val="238"/>
        <scheme val="minor"/>
      </rPr>
      <t xml:space="preserve">CHARMANT F1  </t>
    </r>
  </si>
  <si>
    <r>
      <t xml:space="preserve">Paprika beraní roh sladký červený </t>
    </r>
    <r>
      <rPr>
        <b/>
        <sz val="11.5"/>
        <color theme="1"/>
        <rFont val="Calibri"/>
        <family val="2"/>
        <charset val="238"/>
        <scheme val="minor"/>
      </rPr>
      <t xml:space="preserve">REDHORN  </t>
    </r>
    <r>
      <rPr>
        <b/>
        <sz val="14"/>
        <color theme="1"/>
        <rFont val="Angsana New"/>
        <family val="1"/>
      </rPr>
      <t>NOVINKA</t>
    </r>
  </si>
  <si>
    <t>8590383653143</t>
  </si>
  <si>
    <r>
      <t xml:space="preserve">Rajče tyčkové datlové oranžové </t>
    </r>
    <r>
      <rPr>
        <b/>
        <sz val="11.5"/>
        <color theme="1"/>
        <rFont val="Calibri"/>
        <family val="2"/>
        <charset val="238"/>
        <scheme val="minor"/>
      </rPr>
      <t xml:space="preserve">ODAT F1     </t>
    </r>
  </si>
  <si>
    <r>
      <t xml:space="preserve">Paprika k rychl. fialová kvadratická </t>
    </r>
    <r>
      <rPr>
        <b/>
        <sz val="11.5"/>
        <color theme="1"/>
        <rFont val="Calibri"/>
        <family val="2"/>
        <charset val="238"/>
        <scheme val="minor"/>
      </rPr>
      <t xml:space="preserve">LORAN    </t>
    </r>
    <r>
      <rPr>
        <b/>
        <sz val="14"/>
        <color theme="1"/>
        <rFont val="Angsana New"/>
        <family val="1"/>
      </rPr>
      <t>NOVINKA</t>
    </r>
  </si>
  <si>
    <r>
      <t xml:space="preserve">Paprika raná červená kapie </t>
    </r>
    <r>
      <rPr>
        <b/>
        <sz val="11.5"/>
        <color theme="1"/>
        <rFont val="Calibri"/>
        <family val="2"/>
        <charset val="238"/>
        <scheme val="minor"/>
      </rPr>
      <t>PARADE</t>
    </r>
  </si>
  <si>
    <r>
      <t xml:space="preserve">Paprika raná kapie  žlutá </t>
    </r>
    <r>
      <rPr>
        <b/>
        <sz val="11.5"/>
        <color theme="1"/>
        <rFont val="Calibri"/>
        <family val="2"/>
        <charset val="238"/>
        <scheme val="minor"/>
      </rPr>
      <t>ORNELA</t>
    </r>
  </si>
  <si>
    <r>
      <t xml:space="preserve">Mrkev poloraná(Chantenay) </t>
    </r>
    <r>
      <rPr>
        <b/>
        <sz val="11.5"/>
        <color theme="1"/>
        <rFont val="Calibri"/>
        <family val="2"/>
        <charset val="238"/>
        <scheme val="minor"/>
      </rPr>
      <t xml:space="preserve">CHARISMA F1                        </t>
    </r>
  </si>
  <si>
    <r>
      <t xml:space="preserve">Ředkvička bílá kulatá </t>
    </r>
    <r>
      <rPr>
        <b/>
        <sz val="11.5"/>
        <color theme="1"/>
        <rFont val="Calibri"/>
        <family val="2"/>
        <charset val="238"/>
        <scheme val="minor"/>
      </rPr>
      <t xml:space="preserve">WHITNEY                          </t>
    </r>
  </si>
  <si>
    <t>8590383640464</t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</si>
  <si>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ALHAMBRA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</si>
  <si>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r>
      <t xml:space="preserve">Okurka salátová sklen. </t>
    </r>
    <r>
      <rPr>
        <b/>
        <sz val="11.5"/>
        <color theme="1"/>
        <rFont val="Calibri"/>
        <family val="2"/>
        <charset val="238"/>
        <scheme val="minor"/>
      </rPr>
      <t xml:space="preserve">KALIMERO F1 </t>
    </r>
    <r>
      <rPr>
        <sz val="11.5"/>
        <color theme="1"/>
        <rFont val="Calibri"/>
        <family val="2"/>
        <charset val="238"/>
        <scheme val="minor"/>
      </rPr>
      <t>(part)</t>
    </r>
    <r>
      <rPr>
        <b/>
        <sz val="11.5"/>
        <color theme="1"/>
        <rFont val="Calibri"/>
        <family val="2"/>
        <charset val="238"/>
        <scheme val="minor"/>
      </rPr>
      <t xml:space="preserve">     </t>
    </r>
    <r>
      <rPr>
        <b/>
        <sz val="14"/>
        <color theme="1"/>
        <rFont val="Angsana New"/>
        <family val="1"/>
      </rPr>
      <t xml:space="preserve">  NOVINKA</t>
    </r>
  </si>
  <si>
    <r>
      <t xml:space="preserve">0,4g  </t>
    </r>
    <r>
      <rPr>
        <sz val="11.5"/>
        <rFont val="Calibri"/>
        <family val="2"/>
        <charset val="238"/>
        <scheme val="minor"/>
      </rPr>
      <t>(40</t>
    </r>
    <r>
      <rPr>
        <sz val="11"/>
        <rFont val="Calibri"/>
        <family val="2"/>
        <charset val="238"/>
      </rPr>
      <t>s)</t>
    </r>
  </si>
  <si>
    <r>
      <t xml:space="preserve">Paprika k rychl. i pole, svačinková </t>
    </r>
    <r>
      <rPr>
        <b/>
        <sz val="11.5"/>
        <color theme="1"/>
        <rFont val="Calibri"/>
        <family val="2"/>
        <charset val="238"/>
        <scheme val="minor"/>
      </rPr>
      <t xml:space="preserve">RELA         </t>
    </r>
    <r>
      <rPr>
        <b/>
        <sz val="14"/>
        <color theme="1"/>
        <rFont val="Angsana New"/>
        <family val="1"/>
      </rPr>
      <t>NOVINKA</t>
    </r>
    <r>
      <rPr>
        <b/>
        <sz val="11.5"/>
        <color theme="1"/>
        <rFont val="Calibri"/>
        <family val="2"/>
        <charset val="238"/>
        <scheme val="minor"/>
      </rPr>
      <t xml:space="preserve">   </t>
    </r>
  </si>
  <si>
    <r>
      <t xml:space="preserve">Paprika k rychl. i pole, svačinková </t>
    </r>
    <r>
      <rPr>
        <b/>
        <sz val="11.5"/>
        <color theme="1"/>
        <rFont val="Calibri"/>
        <family val="2"/>
        <charset val="238"/>
        <scheme val="minor"/>
      </rPr>
      <t xml:space="preserve">YALA         </t>
    </r>
    <r>
      <rPr>
        <b/>
        <sz val="14"/>
        <color theme="1"/>
        <rFont val="Angsana New"/>
        <family val="1"/>
      </rPr>
      <t>NOVINKA</t>
    </r>
    <r>
      <rPr>
        <b/>
        <sz val="11.5"/>
        <color theme="1"/>
        <rFont val="Calibri"/>
        <family val="2"/>
        <charset val="238"/>
        <scheme val="minor"/>
      </rPr>
      <t xml:space="preserve">   </t>
    </r>
  </si>
  <si>
    <t>25g  (60s)</t>
  </si>
  <si>
    <t>0,4g</t>
  </si>
  <si>
    <t>1,2g  (750s)</t>
  </si>
  <si>
    <t>1,2g  (600s)</t>
  </si>
  <si>
    <t>1,0g  (25s)</t>
  </si>
  <si>
    <t>1,2g  (35s)</t>
  </si>
  <si>
    <t>1,3g  (35s)</t>
  </si>
  <si>
    <t>18s</t>
  </si>
  <si>
    <t>3g  (1100s)</t>
  </si>
  <si>
    <t>55s</t>
  </si>
  <si>
    <t xml:space="preserve">350s </t>
  </si>
  <si>
    <t>0,1g  (50s)</t>
  </si>
  <si>
    <t>0,1g  (25s)</t>
  </si>
  <si>
    <t>0,2g  (110s)</t>
  </si>
  <si>
    <t>0,7g  (90s)</t>
  </si>
  <si>
    <t>0,35g  (200s)</t>
  </si>
  <si>
    <t>8590383637631</t>
  </si>
  <si>
    <t>1,3g (650s)</t>
  </si>
  <si>
    <t>8590383664019</t>
  </si>
  <si>
    <t>300s</t>
  </si>
  <si>
    <r>
      <t xml:space="preserve">Cibule jarní žlutá </t>
    </r>
    <r>
      <rPr>
        <b/>
        <sz val="11.5"/>
        <color theme="1"/>
        <rFont val="Calibri"/>
        <family val="2"/>
        <charset val="238"/>
        <scheme val="minor"/>
      </rPr>
      <t xml:space="preserve">STALAGMIT F1                   </t>
    </r>
    <r>
      <rPr>
        <b/>
        <sz val="14"/>
        <color theme="1"/>
        <rFont val="Angsana New"/>
        <family val="1"/>
      </rPr>
      <t>NOVINKA</t>
    </r>
    <r>
      <rPr>
        <b/>
        <sz val="11.5"/>
        <color theme="1"/>
        <rFont val="Calibri"/>
        <family val="2"/>
        <charset val="238"/>
        <scheme val="minor"/>
      </rPr>
      <t xml:space="preserve">             </t>
    </r>
  </si>
  <si>
    <r>
      <t>Mrkev pozdní</t>
    </r>
    <r>
      <rPr>
        <b/>
        <sz val="11.5"/>
        <color theme="1"/>
        <rFont val="Calibri"/>
        <family val="2"/>
        <charset val="238"/>
        <scheme val="minor"/>
      </rPr>
      <t xml:space="preserve"> Klaris F1 </t>
    </r>
    <r>
      <rPr>
        <sz val="11.5"/>
        <color theme="1"/>
        <rFont val="Calibri"/>
        <family val="2"/>
        <charset val="238"/>
        <scheme val="minor"/>
      </rPr>
      <t xml:space="preserve">                                 </t>
    </r>
    <r>
      <rPr>
        <b/>
        <sz val="14"/>
        <color theme="1"/>
        <rFont val="Angsana New"/>
        <family val="1"/>
      </rPr>
      <t>NOVINKA</t>
    </r>
  </si>
  <si>
    <r>
      <t xml:space="preserve">Mrkev poloraná (Chantenay) </t>
    </r>
    <r>
      <rPr>
        <b/>
        <sz val="11.5"/>
        <color theme="1"/>
        <rFont val="Calibri"/>
        <family val="2"/>
        <charset val="238"/>
        <scheme val="minor"/>
      </rPr>
      <t xml:space="preserve">AKAT F1          </t>
    </r>
    <r>
      <rPr>
        <b/>
        <sz val="14"/>
        <color theme="1"/>
        <rFont val="Angsana New"/>
        <family val="1"/>
      </rPr>
      <t>NOVINKA</t>
    </r>
  </si>
  <si>
    <r>
      <t>Veškeré dodací a platební podmínky se řídí: Všeobecnými obchodními podmínkami ze dne 23</t>
    </r>
    <r>
      <rPr>
        <sz val="11"/>
        <rFont val="Arial"/>
        <family val="2"/>
        <charset val="238"/>
      </rPr>
      <t>. 05. 2018</t>
    </r>
  </si>
  <si>
    <r>
      <t>Paprika beraní roh sladký oranžový</t>
    </r>
    <r>
      <rPr>
        <b/>
        <sz val="11.5"/>
        <color theme="1"/>
        <rFont val="Calibri"/>
        <family val="2"/>
        <charset val="238"/>
        <scheme val="minor"/>
      </rPr>
      <t xml:space="preserve"> ORAHORN </t>
    </r>
    <r>
      <rPr>
        <b/>
        <sz val="14"/>
        <color theme="1"/>
        <rFont val="Angsana New"/>
        <family val="1"/>
      </rPr>
      <t>NOVINKA</t>
    </r>
  </si>
  <si>
    <r>
      <rPr>
        <sz val="11.5"/>
        <rFont val="Calibri"/>
        <family val="2"/>
        <charset val="238"/>
        <scheme val="minor"/>
      </rPr>
      <t xml:space="preserve">Paprika polní raná oranžová  </t>
    </r>
    <r>
      <rPr>
        <b/>
        <sz val="11.5"/>
        <rFont val="Calibri"/>
        <family val="2"/>
        <charset val="238"/>
        <scheme val="minor"/>
      </rPr>
      <t xml:space="preserve">DVORANA </t>
    </r>
    <r>
      <rPr>
        <sz val="11.5"/>
        <rFont val="Calibri"/>
        <family val="2"/>
        <charset val="238"/>
        <scheme val="minor"/>
      </rPr>
      <t xml:space="preserve">   </t>
    </r>
    <r>
      <rPr>
        <sz val="11"/>
        <rFont val="Calibri"/>
        <family val="2"/>
        <charset val="238"/>
        <scheme val="minor"/>
      </rPr>
      <t xml:space="preserve">     </t>
    </r>
    <r>
      <rPr>
        <b/>
        <sz val="14"/>
        <rFont val="Angsana New"/>
        <family val="1"/>
      </rPr>
      <t>NOVINKA</t>
    </r>
  </si>
  <si>
    <r>
      <t xml:space="preserve">Paprika k rychlení </t>
    </r>
    <r>
      <rPr>
        <b/>
        <sz val="11.5"/>
        <color theme="1"/>
        <rFont val="Calibri"/>
        <family val="2"/>
        <charset val="238"/>
        <scheme val="minor"/>
      </rPr>
      <t xml:space="preserve">TONGUA F1                    </t>
    </r>
    <r>
      <rPr>
        <sz val="11.5"/>
        <color theme="1"/>
        <rFont val="Calibri"/>
        <family val="2"/>
        <charset val="238"/>
        <scheme val="minor"/>
      </rPr>
      <t xml:space="preserve">   </t>
    </r>
    <r>
      <rPr>
        <b/>
        <sz val="14"/>
        <color theme="1"/>
        <rFont val="Angsana New"/>
        <family val="1"/>
      </rPr>
      <t>NOVINKA</t>
    </r>
  </si>
  <si>
    <r>
      <rPr>
        <sz val="11.5"/>
        <rFont val="Calibri"/>
        <family val="2"/>
        <charset val="238"/>
        <scheme val="minor"/>
      </rPr>
      <t xml:space="preserve">Paprika do folníku žlutá </t>
    </r>
    <r>
      <rPr>
        <b/>
        <sz val="11.5"/>
        <rFont val="Calibri"/>
        <family val="2"/>
        <charset val="238"/>
        <scheme val="minor"/>
      </rPr>
      <t>THALIA F1</t>
    </r>
    <r>
      <rPr>
        <sz val="11"/>
        <rFont val="Calibri"/>
        <family val="2"/>
        <charset val="238"/>
        <scheme val="minor"/>
      </rPr>
      <t xml:space="preserve">                </t>
    </r>
    <r>
      <rPr>
        <b/>
        <sz val="14"/>
        <rFont val="Angsana New"/>
        <family val="1"/>
      </rPr>
      <t>NOVINKA</t>
    </r>
  </si>
  <si>
    <r>
      <t xml:space="preserve">Paprika polní raná </t>
    </r>
    <r>
      <rPr>
        <b/>
        <sz val="11"/>
        <rFont val="Calibri"/>
        <family val="2"/>
        <charset val="238"/>
        <scheme val="minor"/>
      </rPr>
      <t>NELA F1</t>
    </r>
    <r>
      <rPr>
        <sz val="11"/>
        <rFont val="Calibri"/>
        <family val="2"/>
        <charset val="238"/>
        <scheme val="minor"/>
      </rPr>
      <t xml:space="preserve">                            </t>
    </r>
    <r>
      <rPr>
        <b/>
        <sz val="14"/>
        <rFont val="Angsana New"/>
        <family val="1"/>
      </rPr>
      <t>NOVINKA</t>
    </r>
  </si>
  <si>
    <r>
      <t xml:space="preserve">Paprika raná polní  </t>
    </r>
    <r>
      <rPr>
        <b/>
        <sz val="11"/>
        <rFont val="Calibri"/>
        <family val="2"/>
        <charset val="238"/>
        <scheme val="minor"/>
      </rPr>
      <t xml:space="preserve">KASANDRA F1 </t>
    </r>
    <r>
      <rPr>
        <sz val="11"/>
        <rFont val="Calibri"/>
        <family val="2"/>
        <charset val="238"/>
        <scheme val="minor"/>
      </rPr>
      <t xml:space="preserve">                </t>
    </r>
    <r>
      <rPr>
        <b/>
        <sz val="14"/>
        <rFont val="Angsana New"/>
        <family val="1"/>
      </rPr>
      <t>NOVINKA</t>
    </r>
  </si>
  <si>
    <r>
      <t xml:space="preserve">Paprika kozí roh sladký </t>
    </r>
    <r>
      <rPr>
        <b/>
        <sz val="11.5"/>
        <color theme="1"/>
        <rFont val="Calibri"/>
        <family val="2"/>
        <charset val="238"/>
        <scheme val="minor"/>
      </rPr>
      <t xml:space="preserve">SORA                           </t>
    </r>
    <r>
      <rPr>
        <b/>
        <sz val="14"/>
        <color theme="1"/>
        <rFont val="Angsana New"/>
        <family val="1"/>
      </rPr>
      <t>NOVINKA</t>
    </r>
  </si>
  <si>
    <r>
      <t xml:space="preserve">Paprika kozí roh pálivý </t>
    </r>
    <r>
      <rPr>
        <b/>
        <sz val="11.5"/>
        <color theme="1"/>
        <rFont val="Calibri"/>
        <family val="2"/>
        <charset val="238"/>
        <scheme val="minor"/>
      </rPr>
      <t xml:space="preserve">HARRIET                      </t>
    </r>
    <r>
      <rPr>
        <b/>
        <sz val="14"/>
        <color theme="1"/>
        <rFont val="Angsana New"/>
        <family val="1"/>
      </rPr>
      <t>NOVINKA</t>
    </r>
  </si>
  <si>
    <r>
      <t xml:space="preserve">Paprika kozí roh pálivý </t>
    </r>
    <r>
      <rPr>
        <b/>
        <sz val="11.5"/>
        <color theme="1"/>
        <rFont val="Calibri"/>
        <family val="2"/>
        <charset val="238"/>
        <scheme val="minor"/>
      </rPr>
      <t xml:space="preserve">HARVEY                       </t>
    </r>
    <r>
      <rPr>
        <b/>
        <sz val="14"/>
        <color theme="1"/>
        <rFont val="Angsana New"/>
        <family val="1"/>
      </rPr>
      <t>NOVINKA</t>
    </r>
  </si>
  <si>
    <r>
      <t xml:space="preserve">Rajče tyčkové lahůdkové </t>
    </r>
    <r>
      <rPr>
        <b/>
        <sz val="11"/>
        <rFont val="Calibri"/>
        <family val="2"/>
        <charset val="238"/>
        <scheme val="minor"/>
      </rPr>
      <t xml:space="preserve">DELIKANO F1 </t>
    </r>
    <r>
      <rPr>
        <sz val="11"/>
        <rFont val="Calibri"/>
        <family val="2"/>
        <charset val="238"/>
        <scheme val="minor"/>
      </rPr>
      <t xml:space="preserve">        </t>
    </r>
    <r>
      <rPr>
        <b/>
        <sz val="14"/>
        <rFont val="Angsana New"/>
        <family val="1"/>
      </rPr>
      <t>NOVINKA</t>
    </r>
  </si>
  <si>
    <r>
      <t xml:space="preserve">Rajče tyčkové žluté lahůdkové </t>
    </r>
    <r>
      <rPr>
        <b/>
        <sz val="11"/>
        <rFont val="Calibri"/>
        <family val="2"/>
        <charset val="238"/>
        <scheme val="minor"/>
      </rPr>
      <t>TAIKO</t>
    </r>
    <r>
      <rPr>
        <sz val="11"/>
        <rFont val="Calibri"/>
        <family val="2"/>
        <charset val="238"/>
        <scheme val="minor"/>
      </rPr>
      <t xml:space="preserve">            </t>
    </r>
    <r>
      <rPr>
        <b/>
        <sz val="14"/>
        <rFont val="Angsana New"/>
        <family val="1"/>
      </rPr>
      <t>NOVINKA</t>
    </r>
  </si>
  <si>
    <r>
      <rPr>
        <sz val="11.5"/>
        <rFont val="Calibri"/>
        <family val="2"/>
        <charset val="238"/>
        <scheme val="minor"/>
      </rPr>
      <t xml:space="preserve">Rajče tyčkové černé </t>
    </r>
    <r>
      <rPr>
        <b/>
        <sz val="11.5"/>
        <rFont val="Calibri"/>
        <family val="2"/>
        <charset val="238"/>
        <scheme val="minor"/>
      </rPr>
      <t>BLACKBALL</t>
    </r>
    <r>
      <rPr>
        <sz val="11.5"/>
        <rFont val="Calibri"/>
        <family val="2"/>
        <charset val="238"/>
        <scheme val="minor"/>
      </rPr>
      <t xml:space="preserve">      </t>
    </r>
    <r>
      <rPr>
        <sz val="11"/>
        <rFont val="Calibri"/>
        <family val="2"/>
        <charset val="238"/>
        <scheme val="minor"/>
      </rPr>
      <t xml:space="preserve">             </t>
    </r>
    <r>
      <rPr>
        <b/>
        <sz val="14"/>
        <rFont val="Angsana New"/>
        <family val="1"/>
      </rPr>
      <t>NOVINKA</t>
    </r>
  </si>
  <si>
    <r>
      <t xml:space="preserve">Rajče tyčkové růžové </t>
    </r>
    <r>
      <rPr>
        <b/>
        <sz val="11"/>
        <rFont val="Calibri"/>
        <family val="2"/>
        <charset val="238"/>
        <scheme val="minor"/>
      </rPr>
      <t xml:space="preserve">ROSELADY F1               </t>
    </r>
    <r>
      <rPr>
        <b/>
        <sz val="14"/>
        <rFont val="Angsana New"/>
        <family val="1"/>
      </rPr>
      <t>NOVINKA</t>
    </r>
  </si>
  <si>
    <r>
      <t xml:space="preserve">Ředkev bílá kulatá </t>
    </r>
    <r>
      <rPr>
        <b/>
        <sz val="11.5"/>
        <color theme="1"/>
        <rFont val="Calibri"/>
        <family val="2"/>
        <charset val="238"/>
        <scheme val="minor"/>
      </rPr>
      <t xml:space="preserve">ACORD                             </t>
    </r>
    <r>
      <rPr>
        <b/>
        <sz val="14"/>
        <color theme="1"/>
        <rFont val="Angsana New"/>
        <family val="1"/>
      </rPr>
      <t>NOVINKA</t>
    </r>
  </si>
  <si>
    <r>
      <t xml:space="preserve">Salát hlávkový ledový celoroční </t>
    </r>
    <r>
      <rPr>
        <b/>
        <sz val="11.5"/>
        <color theme="1"/>
        <rFont val="Calibri"/>
        <family val="2"/>
        <charset val="238"/>
        <scheme val="minor"/>
      </rPr>
      <t xml:space="preserve">DEREL          </t>
    </r>
    <r>
      <rPr>
        <b/>
        <sz val="14"/>
        <color theme="1"/>
        <rFont val="Angsana New"/>
        <family val="1"/>
      </rPr>
      <t>NOVINKA</t>
    </r>
    <r>
      <rPr>
        <b/>
        <sz val="11.5"/>
        <color theme="1"/>
        <rFont val="Calibri"/>
        <family val="2"/>
        <charset val="238"/>
        <scheme val="minor"/>
      </rPr>
      <t xml:space="preserve">  </t>
    </r>
  </si>
  <si>
    <r>
      <t>Salát římský</t>
    </r>
    <r>
      <rPr>
        <b/>
        <sz val="11.5"/>
        <color theme="1"/>
        <rFont val="Calibri"/>
        <family val="2"/>
        <charset val="238"/>
        <scheme val="minor"/>
      </rPr>
      <t xml:space="preserve"> GALBA</t>
    </r>
    <r>
      <rPr>
        <sz val="11.5"/>
        <color theme="1"/>
        <rFont val="Calibri"/>
        <family val="2"/>
        <charset val="238"/>
        <scheme val="minor"/>
      </rPr>
      <t xml:space="preserve">                                      </t>
    </r>
    <r>
      <rPr>
        <b/>
        <sz val="14"/>
        <color theme="1"/>
        <rFont val="Angsana New"/>
        <family val="1"/>
      </rPr>
      <t>NOVINKA</t>
    </r>
  </si>
  <si>
    <r>
      <t xml:space="preserve">Tuřín žlutomasý  </t>
    </r>
    <r>
      <rPr>
        <b/>
        <sz val="11.5"/>
        <color theme="1"/>
        <rFont val="Calibri"/>
        <family val="2"/>
        <charset val="238"/>
        <scheme val="minor"/>
      </rPr>
      <t xml:space="preserve">DALIBOR                           </t>
    </r>
    <r>
      <rPr>
        <b/>
        <sz val="14"/>
        <color theme="1"/>
        <rFont val="Angsana New"/>
        <family val="1"/>
      </rPr>
      <t>NOVINKA</t>
    </r>
  </si>
  <si>
    <r>
      <t>Tykev piž. muš.</t>
    </r>
    <r>
      <rPr>
        <b/>
        <sz val="11.5"/>
        <color theme="1"/>
        <rFont val="Calibri"/>
        <family val="2"/>
        <charset val="238"/>
        <scheme val="minor"/>
      </rPr>
      <t xml:space="preserve"> MUSQUEE DE PROVENCE     </t>
    </r>
    <r>
      <rPr>
        <b/>
        <sz val="14"/>
        <color theme="1"/>
        <rFont val="Angsana New"/>
        <family val="1"/>
      </rPr>
      <t>NOVINKA</t>
    </r>
  </si>
  <si>
    <r>
      <t>Matthiola bicornis /</t>
    </r>
    <r>
      <rPr>
        <b/>
        <sz val="11.5"/>
        <color theme="1"/>
        <rFont val="Calibri"/>
        <family val="2"/>
        <charset val="238"/>
        <scheme val="minor"/>
      </rPr>
      <t>Fiala dvourohá</t>
    </r>
    <r>
      <rPr>
        <sz val="11.5"/>
        <color theme="1"/>
        <rFont val="Calibri"/>
        <family val="2"/>
        <charset val="238"/>
        <scheme val="minor"/>
      </rPr>
      <t xml:space="preserve">/            </t>
    </r>
    <r>
      <rPr>
        <b/>
        <sz val="14"/>
        <color theme="1"/>
        <rFont val="Angsana New"/>
        <family val="1"/>
      </rPr>
      <t>NOVINKA</t>
    </r>
  </si>
  <si>
    <t>68229</t>
  </si>
  <si>
    <t>8590383682297</t>
  </si>
  <si>
    <r>
      <t xml:space="preserve">Fazol keříčkový zelený lahůdkový </t>
    </r>
    <r>
      <rPr>
        <b/>
        <sz val="11.5"/>
        <color theme="1"/>
        <rFont val="Calibri"/>
        <family val="2"/>
        <charset val="238"/>
        <scheme val="minor"/>
      </rPr>
      <t>MAGDA</t>
    </r>
  </si>
  <si>
    <t>8g</t>
  </si>
  <si>
    <t>68205</t>
  </si>
  <si>
    <t>8590383682051</t>
  </si>
  <si>
    <r>
      <t xml:space="preserve">Fazol keříčkový žlutý lahůdkový </t>
    </r>
    <r>
      <rPr>
        <b/>
        <sz val="11.5"/>
        <color theme="1"/>
        <rFont val="Calibri"/>
        <family val="2"/>
        <charset val="238"/>
        <scheme val="minor"/>
      </rPr>
      <t>GOLDA</t>
    </r>
  </si>
  <si>
    <t>64014</t>
  </si>
  <si>
    <t>8590383640143</t>
  </si>
  <si>
    <r>
      <t xml:space="preserve">Okurka nakládačka hruboostná </t>
    </r>
    <r>
      <rPr>
        <b/>
        <sz val="11.5"/>
        <color theme="1"/>
        <rFont val="Calibri"/>
        <family val="2"/>
        <charset val="238"/>
        <scheme val="minor"/>
      </rPr>
      <t>HERMINA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</si>
  <si>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t>1g</t>
  </si>
  <si>
    <t>64095</t>
  </si>
  <si>
    <t>8590383640952</t>
  </si>
  <si>
    <r>
      <t xml:space="preserve">Okurka nakládačka jemnoostná </t>
    </r>
    <r>
      <rPr>
        <b/>
        <sz val="11.5"/>
        <color theme="1"/>
        <rFont val="Calibri"/>
        <family val="2"/>
        <charset val="238"/>
        <scheme val="minor"/>
      </rPr>
      <t>APALOSA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</si>
  <si>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t>64111</t>
  </si>
  <si>
    <t>8590383641119</t>
  </si>
  <si>
    <r>
      <t xml:space="preserve">Okurka salátová polní </t>
    </r>
    <r>
      <rPr>
        <b/>
        <sz val="11.5"/>
        <color theme="1"/>
        <rFont val="Calibri"/>
        <family val="2"/>
        <charset val="238"/>
        <scheme val="minor"/>
      </rPr>
      <t>POLITANA F1</t>
    </r>
    <r>
      <rPr>
        <sz val="11.5"/>
        <color theme="1"/>
        <rFont val="Calibri"/>
        <family val="2"/>
        <charset val="238"/>
        <scheme val="minor"/>
      </rPr>
      <t xml:space="preserve"> (part.)</t>
    </r>
  </si>
  <si>
    <t>64910</t>
  </si>
  <si>
    <t>8590383649108</t>
  </si>
  <si>
    <r>
      <t xml:space="preserve">Petržel kořenová </t>
    </r>
    <r>
      <rPr>
        <b/>
        <sz val="11.5"/>
        <color theme="1"/>
        <rFont val="Calibri"/>
        <family val="2"/>
        <charset val="238"/>
        <scheme val="minor"/>
      </rPr>
      <t>ASTON</t>
    </r>
    <r>
      <rPr>
        <sz val="11.5"/>
        <color theme="1"/>
        <rFont val="Calibri"/>
        <family val="2"/>
        <charset val="238"/>
        <scheme val="minor"/>
      </rPr>
      <t xml:space="preserve"> </t>
    </r>
  </si>
  <si>
    <t>4g</t>
  </si>
  <si>
    <t>65414</t>
  </si>
  <si>
    <t>8590383654140</t>
  </si>
  <si>
    <r>
      <t xml:space="preserve">Rajče tyčkové koktejlové </t>
    </r>
    <r>
      <rPr>
        <b/>
        <sz val="11.5"/>
        <color theme="1"/>
        <rFont val="Calibri"/>
        <family val="2"/>
        <charset val="238"/>
        <scheme val="minor"/>
      </rPr>
      <t>ORANO F1</t>
    </r>
  </si>
  <si>
    <r>
      <t xml:space="preserve">Kolekce NOVINEK MoravoSeed v dárkové krabičce
</t>
    </r>
    <r>
      <rPr>
        <sz val="11.5"/>
        <color theme="1"/>
        <rFont val="Calibri"/>
        <family val="2"/>
        <charset val="238"/>
        <scheme val="minor"/>
      </rPr>
      <t>(krabička zdarma v ceně)</t>
    </r>
  </si>
  <si>
    <t>---</t>
  </si>
  <si>
    <r>
      <t xml:space="preserve">Hrníček plechový 350 ml </t>
    </r>
    <r>
      <rPr>
        <b/>
        <sz val="11.5"/>
        <color theme="1"/>
        <rFont val="Calibri"/>
        <family val="2"/>
        <charset val="238"/>
        <scheme val="minor"/>
      </rPr>
      <t>RAJČATA</t>
    </r>
  </si>
  <si>
    <r>
      <t xml:space="preserve">Hrníček plechový 350 ml </t>
    </r>
    <r>
      <rPr>
        <b/>
        <sz val="11.5"/>
        <color theme="1"/>
        <rFont val="Calibri"/>
        <family val="2"/>
        <charset val="238"/>
        <scheme val="minor"/>
      </rPr>
      <t>PAPRIKY</t>
    </r>
  </si>
  <si>
    <r>
      <t xml:space="preserve">Hrníček plechový 350 ml </t>
    </r>
    <r>
      <rPr>
        <b/>
        <sz val="11.5"/>
        <color theme="1"/>
        <rFont val="Calibri"/>
        <family val="2"/>
        <charset val="238"/>
        <scheme val="minor"/>
      </rPr>
      <t>CIBULE</t>
    </r>
  </si>
  <si>
    <r>
      <t xml:space="preserve">Hrníček plechový 350 ml </t>
    </r>
    <r>
      <rPr>
        <b/>
        <sz val="11.5"/>
        <color theme="1"/>
        <rFont val="Calibri"/>
        <family val="2"/>
        <charset val="238"/>
        <scheme val="minor"/>
      </rPr>
      <t>ŘEDKVIČKY</t>
    </r>
  </si>
  <si>
    <t>Dárková krabička na 10 sáčků (prázdná)</t>
  </si>
  <si>
    <t>Dárková krabička na 20 sáčků (prázdná)</t>
  </si>
  <si>
    <t>Dárkový poukaz v hodnotě 500,- Kč</t>
  </si>
  <si>
    <t>Dárkový poukaz v hodnotě 1 000,- Kč</t>
  </si>
  <si>
    <t>Dárkový poukaz v hodnotě 1 500,- Kč</t>
  </si>
  <si>
    <t>Misky na klíčení microgreens</t>
  </si>
  <si>
    <t>Taška plátěná MoravoSeed (dlouhá ucha)</t>
  </si>
  <si>
    <t>Cena Kč/ks vč. DPH</t>
  </si>
  <si>
    <r>
      <t xml:space="preserve">Cena celkem </t>
    </r>
    <r>
      <rPr>
        <b/>
        <sz val="10"/>
        <color rgb="FFFF0000"/>
        <rFont val="Calibri"/>
        <family val="2"/>
        <charset val="238"/>
        <scheme val="minor"/>
      </rPr>
      <t>vč. DPH</t>
    </r>
  </si>
  <si>
    <t>Objednávka ks</t>
  </si>
  <si>
    <t>SPECIÁLNÍ NABÍDKA - SLEVA 20% NA OSIVA V HOBBY BALENÍ
PRO ČLENY ČESKÉHO ZAHRÁDKÁŘSKÉHO SVAZU.</t>
  </si>
  <si>
    <r>
      <t xml:space="preserve">Sleva pro členy </t>
    </r>
    <r>
      <rPr>
        <b/>
        <sz val="11"/>
        <color rgb="FFFF0000"/>
        <rFont val="Arial"/>
        <family val="2"/>
        <charset val="238"/>
      </rPr>
      <t>Českého zahrádkářského svazu, z.s.</t>
    </r>
    <r>
      <rPr>
        <sz val="11"/>
        <color rgb="FFFF0000"/>
        <rFont val="Arial"/>
        <family val="2"/>
        <charset val="238"/>
      </rPr>
      <t xml:space="preserve"> (ČZS) </t>
    </r>
    <r>
      <rPr>
        <b/>
        <sz val="11"/>
        <color rgb="FFFF0000"/>
        <rFont val="Arial"/>
        <family val="2"/>
        <charset val="238"/>
      </rPr>
      <t>je 20% na jakýkoliv nákup osiv v balení Hobby série. Sleva se nevztahuje na dárkové a doplňkové zboží uvedené v červeném rámečku na konci tabulky.</t>
    </r>
    <r>
      <rPr>
        <sz val="11"/>
        <color rgb="FFFF0000"/>
        <rFont val="Arial"/>
        <family val="2"/>
        <charset val="238"/>
      </rPr>
      <t xml:space="preserve">
Podmínkou přiznání slevy je oficiální objednávka prostřednictvím oficiální složky ČZS s přiděleným IČO (to znamená:  Základní organizace Českého zahrádkářského svazu … nebo Územní sdružení Českého zahrádkářského svazu …)</t>
    </r>
  </si>
  <si>
    <t xml:space="preserve">Složení kolekce (po 1 ks): </t>
  </si>
  <si>
    <t>Cibule jarní žlutá STALAGMIT F1</t>
  </si>
  <si>
    <t>Mrkev pozdní KLARIS F1 (typ Flakkee)</t>
  </si>
  <si>
    <t xml:space="preserve">Okurka nakladačka hruboostná HERMINA F1 </t>
  </si>
  <si>
    <t>Okurka salátová polní POLITANA F1</t>
  </si>
  <si>
    <t>Paprika RELA (baby paprika)</t>
  </si>
  <si>
    <t>Paprika TONGUA F1</t>
  </si>
  <si>
    <t xml:space="preserve">Petržel kořenová ASTON </t>
  </si>
  <si>
    <t>Rajče tyčkové koktejlové ORANO F1</t>
  </si>
  <si>
    <t>Rajče tyčkové DELIKANO F1</t>
  </si>
  <si>
    <t xml:space="preserve">Salát hlávkový ledový celoroční DEREL </t>
  </si>
  <si>
    <t>V zeleném rámečku jsou odrůdy, které jsme do nabídky uvedli nejnověji, tzn. úplné NOVINKY.</t>
  </si>
  <si>
    <t>Mušlov 1701/4, 69201 Mikulov</t>
  </si>
  <si>
    <t>tel.:  519 510 252,  fax: 519 510 191</t>
  </si>
  <si>
    <t>e-mail:odbyt@moravoseed.cz.,www.moravoseed.cz</t>
  </si>
  <si>
    <t>IČ:24685381, DIČ: CZ24685381</t>
  </si>
  <si>
    <t xml:space="preserve">NABÍDKOVÝ LIST – ZÁVAZNÁ OBJEDNÁVKA </t>
  </si>
  <si>
    <t>HOBBY BALENÍ</t>
  </si>
  <si>
    <t xml:space="preserve"> PRO SEZÓNU 2022 - 2023</t>
  </si>
  <si>
    <t>MORAVOSEED CZ a.s.</t>
  </si>
  <si>
    <r>
      <t xml:space="preserve">Cena Kč/ks vč. DPH
</t>
    </r>
    <r>
      <rPr>
        <b/>
        <sz val="10"/>
        <color rgb="FFFF0000"/>
        <rFont val="Calibri"/>
        <family val="2"/>
        <charset val="238"/>
        <scheme val="minor"/>
      </rPr>
      <t>PO SLEVĚ</t>
    </r>
  </si>
  <si>
    <t>Celková cena vč. DPH po SLEVĚ</t>
  </si>
  <si>
    <t>Listovací ceník + PDF ke stažení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</si>
</sst>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_ ;\-#,##0.00\ "/>
    <numFmt numFmtId="165" formatCode="0;\-0;;@"/>
    <numFmt numFmtId="166" formatCode="#,##0\ &quot;Kč&quot;"/>
    <numFmt numFmtId="167" formatCode="0.00;\-0.00;;@"/>
    <numFmt numFmtId="168" formatCode="00000"/>
  </numFmts>
  <fonts count="47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name val="Arial CE"/>
      <family val="2"/>
      <charset val="238"/>
    </font>
    <font>
      <b/>
      <sz val="13"/>
      <name val="Arial CE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0.5"/>
      <color theme="1"/>
      <name val="Calibri"/>
      <family val="2"/>
      <charset val="238"/>
      <scheme val="minor"/>
    </font>
    <font>
      <i/>
      <sz val="10.5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1.5"/>
      <color theme="1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b/>
      <sz val="11.5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9.5"/>
      <color theme="1"/>
      <name val="Arial Narrow"/>
      <family val="2"/>
      <charset val="238"/>
    </font>
    <font>
      <b/>
      <i/>
      <sz val="11.5"/>
      <color theme="1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i/>
      <sz val="20"/>
      <name val="Calibri"/>
      <family val="2"/>
      <charset val="238"/>
      <scheme val="minor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b/>
      <sz val="11"/>
      <name val="Angsana New"/>
      <family val="1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Arial CE"/>
      <charset val="238"/>
    </font>
    <font>
      <sz val="11"/>
      <name val="Calibri"/>
      <family val="2"/>
      <charset val="238"/>
      <scheme val="minor"/>
    </font>
    <font>
      <sz val="11.5"/>
      <name val="Calibri"/>
      <family val="2"/>
      <charset val="238"/>
    </font>
    <font>
      <b/>
      <sz val="11.5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4"/>
      <name val="Angsana New"/>
      <family val="1"/>
    </font>
    <font>
      <sz val="8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i/>
      <sz val="10.5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1.5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u/>
      <sz val="11"/>
      <color rgb="FF00B050"/>
      <name val="Arial"/>
      <family val="2"/>
      <charset val="238"/>
    </font>
    <font>
      <sz val="11"/>
      <color rgb="FF00B050"/>
      <name val="Arial"/>
      <family val="2"/>
      <charset val="238"/>
    </font>
    <font>
      <b/>
      <sz val="11.5"/>
      <color rgb="FF00B050"/>
      <name val="Arial"/>
      <family val="2"/>
      <charset val="238"/>
    </font>
    <font>
      <b/>
      <sz val="14"/>
      <name val="Arial CE"/>
      <family val="2"/>
      <charset val="238"/>
    </font>
    <font>
      <b/>
      <i/>
      <sz val="10.5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/>
      <diagonal/>
    </border>
  </borders>
  <cellStyleXfs count="1">
    <xf numFmtId="0" fontId="0" fillId="0" borderId="0"/>
  </cellStyleXfs>
  <cellXfs count="157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9" fillId="0" borderId="0" xfId="0" applyFont="1"/>
    <xf numFmtId="0" fontId="6" fillId="0" borderId="0" xfId="0" applyFont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49" fontId="0" fillId="0" borderId="1" xfId="0" applyNumberFormat="1" applyBorder="1"/>
    <xf numFmtId="1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2" fillId="0" borderId="1" xfId="0" applyFont="1" applyBorder="1"/>
    <xf numFmtId="49" fontId="0" fillId="0" borderId="0" xfId="0" applyNumberFormat="1"/>
    <xf numFmtId="0" fontId="6" fillId="0" borderId="0" xfId="0" applyFont="1"/>
    <xf numFmtId="0" fontId="11" fillId="0" borderId="0" xfId="0" applyFont="1"/>
    <xf numFmtId="49" fontId="12" fillId="0" borderId="1" xfId="0" applyNumberFormat="1" applyFont="1" applyBorder="1"/>
    <xf numFmtId="49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49" fontId="13" fillId="0" borderId="1" xfId="0" applyNumberFormat="1" applyFont="1" applyBorder="1"/>
    <xf numFmtId="49" fontId="13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wrapText="1"/>
    </xf>
    <xf numFmtId="49" fontId="0" fillId="0" borderId="1" xfId="0" applyNumberForma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49" fontId="17" fillId="0" borderId="1" xfId="0" applyNumberFormat="1" applyFont="1" applyBorder="1"/>
    <xf numFmtId="49" fontId="20" fillId="0" borderId="4" xfId="0" applyNumberFormat="1" applyFont="1" applyBorder="1" applyAlignment="1">
      <alignment horizontal="center"/>
    </xf>
    <xf numFmtId="49" fontId="19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vertical="center"/>
    </xf>
    <xf numFmtId="1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49" fontId="12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/>
    <xf numFmtId="0" fontId="0" fillId="0" borderId="0" xfId="0" applyAlignment="1">
      <alignment vertical="center"/>
    </xf>
    <xf numFmtId="49" fontId="0" fillId="0" borderId="5" xfId="0" applyNumberFormat="1" applyBorder="1" applyAlignment="1">
      <alignment vertical="center"/>
    </xf>
    <xf numFmtId="49" fontId="12" fillId="0" borderId="5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3" fontId="31" fillId="0" borderId="1" xfId="0" applyNumberFormat="1" applyFont="1" applyBorder="1"/>
    <xf numFmtId="3" fontId="27" fillId="0" borderId="1" xfId="0" applyNumberFormat="1" applyFont="1" applyBorder="1"/>
    <xf numFmtId="3" fontId="27" fillId="0" borderId="1" xfId="0" applyNumberFormat="1" applyFont="1" applyBorder="1" applyAlignment="1">
      <alignment horizontal="center"/>
    </xf>
    <xf numFmtId="3" fontId="27" fillId="0" borderId="1" xfId="0" applyNumberFormat="1" applyFont="1" applyBorder="1" applyAlignment="1">
      <alignment horizontal="left" vertical="top"/>
    </xf>
    <xf numFmtId="3" fontId="27" fillId="0" borderId="1" xfId="0" applyNumberFormat="1" applyFont="1" applyBorder="1" applyAlignment="1">
      <alignment vertical="top"/>
    </xf>
    <xf numFmtId="3" fontId="27" fillId="0" borderId="1" xfId="0" applyNumberFormat="1" applyFont="1" applyBorder="1" applyAlignment="1">
      <alignment horizontal="center" vertical="top"/>
    </xf>
    <xf numFmtId="49" fontId="12" fillId="0" borderId="1" xfId="0" applyNumberFormat="1" applyFont="1" applyBorder="1" applyAlignment="1">
      <alignment horizontal="center" vertical="top"/>
    </xf>
    <xf numFmtId="49" fontId="12" fillId="0" borderId="1" xfId="0" applyNumberFormat="1" applyFont="1" applyBorder="1" applyAlignment="1">
      <alignment vertical="top"/>
    </xf>
    <xf numFmtId="164" fontId="30" fillId="0" borderId="0" xfId="0" applyNumberFormat="1" applyFont="1" applyAlignment="1">
      <alignment horizontal="center" wrapText="1"/>
    </xf>
    <xf numFmtId="1" fontId="12" fillId="0" borderId="1" xfId="0" applyNumberFormat="1" applyFont="1" applyBorder="1" applyAlignment="1">
      <alignment horizontal="center" vertical="top"/>
    </xf>
    <xf numFmtId="0" fontId="12" fillId="0" borderId="1" xfId="0" applyFont="1" applyBorder="1" applyAlignment="1">
      <alignment vertical="top"/>
    </xf>
    <xf numFmtId="4" fontId="28" fillId="0" borderId="1" xfId="0" applyNumberFormat="1" applyFont="1" applyBorder="1" applyAlignment="1">
      <alignment horizontal="right"/>
    </xf>
    <xf numFmtId="4" fontId="28" fillId="0" borderId="1" xfId="0" applyNumberFormat="1" applyFont="1" applyBorder="1" applyAlignment="1">
      <alignment horizontal="right" vertical="top"/>
    </xf>
    <xf numFmtId="167" fontId="12" fillId="0" borderId="1" xfId="0" applyNumberFormat="1" applyFont="1" applyBorder="1"/>
    <xf numFmtId="165" fontId="12" fillId="0" borderId="1" xfId="0" applyNumberFormat="1" applyFont="1" applyBorder="1"/>
    <xf numFmtId="0" fontId="36" fillId="0" borderId="0" xfId="0" applyFont="1" applyAlignment="1">
      <alignment horizontal="left"/>
    </xf>
    <xf numFmtId="49" fontId="12" fillId="0" borderId="10" xfId="0" applyNumberFormat="1" applyFont="1" applyBorder="1" applyAlignment="1">
      <alignment vertical="top"/>
    </xf>
    <xf numFmtId="0" fontId="12" fillId="0" borderId="10" xfId="0" applyFont="1" applyBorder="1" applyAlignment="1">
      <alignment vertical="top"/>
    </xf>
    <xf numFmtId="49" fontId="12" fillId="0" borderId="10" xfId="0" applyNumberFormat="1" applyFont="1" applyBorder="1" applyAlignment="1">
      <alignment horizontal="center" vertical="top"/>
    </xf>
    <xf numFmtId="4" fontId="28" fillId="0" borderId="10" xfId="0" applyNumberFormat="1" applyFont="1" applyBorder="1" applyAlignment="1">
      <alignment horizontal="right" vertical="top"/>
    </xf>
    <xf numFmtId="167" fontId="12" fillId="0" borderId="11" xfId="0" applyNumberFormat="1" applyFont="1" applyBorder="1" applyAlignment="1">
      <alignment vertical="top"/>
    </xf>
    <xf numFmtId="167" fontId="12" fillId="0" borderId="13" xfId="0" applyNumberFormat="1" applyFont="1" applyBorder="1" applyAlignment="1">
      <alignment vertical="top"/>
    </xf>
    <xf numFmtId="1" fontId="12" fillId="0" borderId="12" xfId="0" applyNumberFormat="1" applyFont="1" applyBorder="1" applyAlignment="1">
      <alignment horizontal="center" vertical="top"/>
    </xf>
    <xf numFmtId="1" fontId="12" fillId="0" borderId="14" xfId="0" applyNumberFormat="1" applyFont="1" applyBorder="1" applyAlignment="1">
      <alignment horizontal="center" vertical="top"/>
    </xf>
    <xf numFmtId="49" fontId="12" fillId="0" borderId="15" xfId="0" applyNumberFormat="1" applyFont="1" applyBorder="1" applyAlignment="1">
      <alignment vertical="top"/>
    </xf>
    <xf numFmtId="0" fontId="12" fillId="0" borderId="15" xfId="0" applyFont="1" applyBorder="1" applyAlignment="1">
      <alignment vertical="top"/>
    </xf>
    <xf numFmtId="49" fontId="12" fillId="0" borderId="15" xfId="0" applyNumberFormat="1" applyFont="1" applyBorder="1" applyAlignment="1">
      <alignment horizontal="center" vertical="top"/>
    </xf>
    <xf numFmtId="4" fontId="28" fillId="0" borderId="15" xfId="0" applyNumberFormat="1" applyFont="1" applyBorder="1" applyAlignment="1">
      <alignment horizontal="right" vertical="top"/>
    </xf>
    <xf numFmtId="1" fontId="12" fillId="0" borderId="1" xfId="0" applyNumberFormat="1" applyFont="1" applyBorder="1" applyAlignment="1">
      <alignment horizontal="left" vertical="center"/>
    </xf>
    <xf numFmtId="4" fontId="13" fillId="0" borderId="1" xfId="0" applyNumberFormat="1" applyFont="1" applyBorder="1"/>
    <xf numFmtId="4" fontId="13" fillId="0" borderId="1" xfId="0" applyNumberFormat="1" applyFont="1" applyBorder="1" applyAlignment="1">
      <alignment vertical="top"/>
    </xf>
    <xf numFmtId="4" fontId="13" fillId="0" borderId="1" xfId="0" applyNumberFormat="1" applyFont="1" applyBorder="1" applyAlignment="1">
      <alignment horizontal="left" vertical="top"/>
    </xf>
    <xf numFmtId="49" fontId="13" fillId="0" borderId="1" xfId="0" applyNumberFormat="1" applyFont="1" applyBorder="1" applyAlignment="1">
      <alignment vertical="center"/>
    </xf>
    <xf numFmtId="1" fontId="12" fillId="0" borderId="10" xfId="0" applyNumberFormat="1" applyFont="1" applyBorder="1" applyAlignment="1">
      <alignment horizontal="center" vertical="top"/>
    </xf>
    <xf numFmtId="1" fontId="12" fillId="0" borderId="15" xfId="0" applyNumberFormat="1" applyFont="1" applyBorder="1" applyAlignment="1">
      <alignment horizontal="center" vertical="top"/>
    </xf>
    <xf numFmtId="168" fontId="38" fillId="0" borderId="9" xfId="0" applyNumberFormat="1" applyFont="1" applyBorder="1" applyAlignment="1">
      <alignment vertical="top"/>
    </xf>
    <xf numFmtId="168" fontId="38" fillId="0" borderId="12" xfId="0" applyNumberFormat="1" applyFont="1" applyBorder="1" applyAlignment="1">
      <alignment vertical="top"/>
    </xf>
    <xf numFmtId="0" fontId="13" fillId="0" borderId="1" xfId="0" applyFont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/>
    </xf>
    <xf numFmtId="0" fontId="12" fillId="0" borderId="8" xfId="0" applyFont="1" applyBorder="1" applyAlignment="1">
      <alignment horizontal="center"/>
    </xf>
    <xf numFmtId="49" fontId="12" fillId="0" borderId="8" xfId="0" applyNumberFormat="1" applyFont="1" applyBorder="1"/>
    <xf numFmtId="0" fontId="12" fillId="0" borderId="8" xfId="0" applyFont="1" applyBorder="1"/>
    <xf numFmtId="49" fontId="12" fillId="0" borderId="8" xfId="0" applyNumberFormat="1" applyFont="1" applyBorder="1" applyAlignment="1">
      <alignment horizontal="center"/>
    </xf>
    <xf numFmtId="4" fontId="28" fillId="0" borderId="8" xfId="0" applyNumberFormat="1" applyFont="1" applyBorder="1" applyAlignment="1">
      <alignment horizontal="right"/>
    </xf>
    <xf numFmtId="167" fontId="12" fillId="0" borderId="8" xfId="0" applyNumberFormat="1" applyFont="1" applyBorder="1"/>
    <xf numFmtId="1" fontId="12" fillId="0" borderId="16" xfId="0" applyNumberFormat="1" applyFont="1" applyBorder="1" applyAlignment="1">
      <alignment horizontal="center" vertical="top"/>
    </xf>
    <xf numFmtId="1" fontId="12" fillId="0" borderId="17" xfId="0" applyNumberFormat="1" applyFont="1" applyBorder="1" applyAlignment="1">
      <alignment horizontal="center" vertical="top"/>
    </xf>
    <xf numFmtId="49" fontId="12" fillId="0" borderId="17" xfId="0" applyNumberFormat="1" applyFont="1" applyBorder="1" applyAlignment="1">
      <alignment vertical="top"/>
    </xf>
    <xf numFmtId="49" fontId="12" fillId="0" borderId="17" xfId="0" applyNumberFormat="1" applyFont="1" applyBorder="1" applyAlignment="1">
      <alignment horizontal="center" vertical="top"/>
    </xf>
    <xf numFmtId="4" fontId="28" fillId="0" borderId="17" xfId="0" applyNumberFormat="1" applyFont="1" applyBorder="1" applyAlignment="1">
      <alignment horizontal="right" vertical="top"/>
    </xf>
    <xf numFmtId="4" fontId="28" fillId="0" borderId="17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vertical="top"/>
    </xf>
    <xf numFmtId="1" fontId="12" fillId="0" borderId="19" xfId="0" applyNumberFormat="1" applyFont="1" applyBorder="1" applyAlignment="1">
      <alignment horizontal="center" vertical="top"/>
    </xf>
    <xf numFmtId="167" fontId="12" fillId="0" borderId="20" xfId="0" applyNumberFormat="1" applyFont="1" applyBorder="1" applyAlignment="1">
      <alignment vertical="top"/>
    </xf>
    <xf numFmtId="0" fontId="12" fillId="0" borderId="0" xfId="0" applyFont="1" applyAlignment="1">
      <alignment vertical="top"/>
    </xf>
    <xf numFmtId="1" fontId="12" fillId="0" borderId="21" xfId="0" applyNumberFormat="1" applyFont="1" applyBorder="1" applyAlignment="1">
      <alignment horizontal="center" vertical="top"/>
    </xf>
    <xf numFmtId="49" fontId="14" fillId="0" borderId="15" xfId="0" applyNumberFormat="1" applyFont="1" applyBorder="1" applyAlignment="1">
      <alignment vertical="top" wrapText="1"/>
    </xf>
    <xf numFmtId="167" fontId="12" fillId="0" borderId="22" xfId="0" applyNumberFormat="1" applyFont="1" applyBorder="1" applyAlignment="1">
      <alignment vertical="top"/>
    </xf>
    <xf numFmtId="0" fontId="42" fillId="0" borderId="0" xfId="0" applyFont="1"/>
    <xf numFmtId="0" fontId="43" fillId="0" borderId="0" xfId="0" applyFont="1"/>
    <xf numFmtId="0" fontId="0" fillId="0" borderId="23" xfId="0" applyBorder="1" applyAlignment="1">
      <alignment horizontal="center"/>
    </xf>
    <xf numFmtId="0" fontId="35" fillId="0" borderId="23" xfId="0" applyFont="1" applyBorder="1" applyAlignment="1">
      <alignment wrapText="1"/>
    </xf>
    <xf numFmtId="4" fontId="28" fillId="0" borderId="8" xfId="0" applyNumberFormat="1" applyFont="1" applyBorder="1" applyAlignment="1">
      <alignment horizontal="right" vertical="top"/>
    </xf>
    <xf numFmtId="167" fontId="12" fillId="0" borderId="27" xfId="0" applyNumberFormat="1" applyFont="1" applyBorder="1" applyAlignment="1">
      <alignment vertical="top"/>
    </xf>
    <xf numFmtId="0" fontId="14" fillId="2" borderId="1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right"/>
    </xf>
    <xf numFmtId="1" fontId="13" fillId="2" borderId="1" xfId="0" applyNumberFormat="1" applyFont="1" applyFill="1" applyBorder="1"/>
    <xf numFmtId="167" fontId="12" fillId="2" borderId="8" xfId="0" applyNumberFormat="1" applyFont="1" applyFill="1" applyBorder="1"/>
    <xf numFmtId="1" fontId="13" fillId="2" borderId="17" xfId="0" applyNumberFormat="1" applyFont="1" applyFill="1" applyBorder="1" applyAlignment="1">
      <alignment vertical="top"/>
    </xf>
    <xf numFmtId="1" fontId="13" fillId="2" borderId="1" xfId="0" applyNumberFormat="1" applyFont="1" applyFill="1" applyBorder="1" applyAlignment="1">
      <alignment vertical="top"/>
    </xf>
    <xf numFmtId="1" fontId="13" fillId="2" borderId="15" xfId="0" applyNumberFormat="1" applyFont="1" applyFill="1" applyBorder="1" applyAlignment="1">
      <alignment vertical="top"/>
    </xf>
    <xf numFmtId="1" fontId="13" fillId="2" borderId="8" xfId="0" applyNumberFormat="1" applyFont="1" applyFill="1" applyBorder="1" applyAlignment="1">
      <alignment vertical="top"/>
    </xf>
    <xf numFmtId="4" fontId="28" fillId="3" borderId="8" xfId="0" applyNumberFormat="1" applyFont="1" applyFill="1" applyBorder="1" applyAlignment="1">
      <alignment horizontal="right" vertical="top"/>
    </xf>
    <xf numFmtId="0" fontId="1" fillId="3" borderId="1" xfId="0" applyFont="1" applyFill="1" applyBorder="1" applyAlignment="1">
      <alignment horizontal="center" wrapText="1"/>
    </xf>
    <xf numFmtId="0" fontId="0" fillId="3" borderId="4" xfId="0" applyFill="1" applyBorder="1" applyAlignment="1">
      <alignment horizontal="right"/>
    </xf>
    <xf numFmtId="4" fontId="28" fillId="3" borderId="1" xfId="0" applyNumberFormat="1" applyFont="1" applyFill="1" applyBorder="1" applyAlignment="1">
      <alignment horizontal="right"/>
    </xf>
    <xf numFmtId="4" fontId="28" fillId="3" borderId="1" xfId="0" applyNumberFormat="1" applyFont="1" applyFill="1" applyBorder="1" applyAlignment="1">
      <alignment horizontal="right" vertical="top"/>
    </xf>
    <xf numFmtId="4" fontId="28" fillId="3" borderId="10" xfId="0" applyNumberFormat="1" applyFont="1" applyFill="1" applyBorder="1" applyAlignment="1">
      <alignment horizontal="right" vertical="top"/>
    </xf>
    <xf numFmtId="166" fontId="37" fillId="0" borderId="7" xfId="0" applyNumberFormat="1" applyFont="1" applyBorder="1" applyAlignment="1">
      <alignment horizontal="right" vertical="center"/>
    </xf>
    <xf numFmtId="0" fontId="3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/>
    </xf>
    <xf numFmtId="0" fontId="4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6" fillId="0" borderId="24" xfId="0" applyFont="1" applyBorder="1" applyAlignment="1">
      <alignment horizontal="left" vertical="center" wrapText="1"/>
    </xf>
    <xf numFmtId="0" fontId="46" fillId="0" borderId="25" xfId="0" applyFont="1" applyBorder="1" applyAlignment="1">
      <alignment horizontal="left" vertical="center" wrapText="1"/>
    </xf>
    <xf numFmtId="0" fontId="46" fillId="0" borderId="26" xfId="0" applyFont="1" applyBorder="1" applyAlignment="1">
      <alignment horizontal="left" vertical="center" wrapText="1"/>
    </xf>
    <xf numFmtId="0" fontId="14" fillId="0" borderId="0" xfId="0" applyFont="1" applyAlignment="1">
      <alignment horizont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31712</xdr:colOff>
      <xdr:row>0</xdr:row>
      <xdr:rowOff>28369</xdr:rowOff>
    </xdr:from>
    <xdr:to>
      <xdr:col>2</xdr:col>
      <xdr:colOff>2265439</xdr:colOff>
      <xdr:row>4</xdr:row>
      <xdr:rowOff>126756</xdr:rowOff>
    </xdr:to>
    <xdr:pic>
      <xdr:nvPicPr>
        <xdr:cNvPr id="6" name="obrázek 1" descr="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2" y="28369"/>
          <a:ext cx="3858580" cy="77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388422</xdr:colOff>
      <xdr:row>0</xdr:row>
      <xdr:rowOff>20729</xdr:rowOff>
    </xdr:from>
    <xdr:to>
      <xdr:col>10</xdr:col>
      <xdr:colOff>515246</xdr:colOff>
      <xdr:row>7</xdr:row>
      <xdr:rowOff>1607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11A3FBF-3C3B-0355-D03C-CF05F62C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246" y="20729"/>
          <a:ext cx="795591" cy="1250953"/>
        </a:xfrm>
        <a:prstGeom prst="rect">
          <a:avLst/>
        </a:prstGeom>
      </xdr:spPr>
    </xdr:pic>
    <xdr:clientData/>
  </xdr:twoCellAnchor>
  <xdr:twoCellAnchor editAs="oneCell">
    <xdr:from>
      <xdr:col>2</xdr:col>
      <xdr:colOff>943567</xdr:colOff>
      <xdr:row>468</xdr:row>
      <xdr:rowOff>161401</xdr:rowOff>
    </xdr:from>
    <xdr:to>
      <xdr:col>4</xdr:col>
      <xdr:colOff>244480</xdr:colOff>
      <xdr:row>481</xdr:row>
      <xdr:rowOff>131366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5282662-50EA-499A-B622-BD6AACEFA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1" t="11635" r="6098" b="14662"/>
        <a:stretch/>
      </xdr:blipFill>
      <xdr:spPr>
        <a:xfrm>
          <a:off x="2568420" y="102695225"/>
          <a:ext cx="2563506" cy="22950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401234</xdr:colOff>
      <xdr:row>510</xdr:row>
      <xdr:rowOff>125866</xdr:rowOff>
    </xdr:from>
    <xdr:to>
      <xdr:col>8</xdr:col>
      <xdr:colOff>2130</xdr:colOff>
      <xdr:row>525</xdr:row>
      <xdr:rowOff>133791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648CF93-80B7-46BF-9A02-5047980F0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7" b="4683"/>
        <a:stretch/>
      </xdr:blipFill>
      <xdr:spPr>
        <a:xfrm>
          <a:off x="5780058" y="110190042"/>
          <a:ext cx="2138916" cy="268971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95950</xdr:colOff>
      <xdr:row>515</xdr:row>
      <xdr:rowOff>24510</xdr:rowOff>
    </xdr:from>
    <xdr:to>
      <xdr:col>2</xdr:col>
      <xdr:colOff>1925112</xdr:colOff>
      <xdr:row>534</xdr:row>
      <xdr:rowOff>16716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EEDB46-4ABF-49DA-B076-7A0783C9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32" y="110985157"/>
          <a:ext cx="2916133" cy="338926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2103394</xdr:colOff>
      <xdr:row>528</xdr:row>
      <xdr:rowOff>2711</xdr:rowOff>
    </xdr:from>
    <xdr:to>
      <xdr:col>5</xdr:col>
      <xdr:colOff>285047</xdr:colOff>
      <xdr:row>542</xdr:row>
      <xdr:rowOff>56607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84AA4B7-22A5-445B-8A2C-741AF2D2E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1" r="9279" b="5553"/>
        <a:stretch/>
      </xdr:blipFill>
      <xdr:spPr>
        <a:xfrm>
          <a:off x="3728247" y="113294182"/>
          <a:ext cx="2206694" cy="256401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2342029</xdr:colOff>
      <xdr:row>455</xdr:row>
      <xdr:rowOff>82252</xdr:rowOff>
    </xdr:from>
    <xdr:to>
      <xdr:col>9</xdr:col>
      <xdr:colOff>324506</xdr:colOff>
      <xdr:row>469</xdr:row>
      <xdr:rowOff>96190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C0D66FE-96F0-446F-A6B5-69238EFC8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535" r="5455" b="14923"/>
        <a:stretch/>
      </xdr:blipFill>
      <xdr:spPr>
        <a:xfrm>
          <a:off x="3966882" y="100262840"/>
          <a:ext cx="4412524" cy="254646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771527</xdr:colOff>
      <xdr:row>485</xdr:row>
      <xdr:rowOff>56841</xdr:rowOff>
    </xdr:from>
    <xdr:to>
      <xdr:col>8</xdr:col>
      <xdr:colOff>362847</xdr:colOff>
      <xdr:row>505</xdr:row>
      <xdr:rowOff>72500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88C9EF9-1AA8-17C9-4762-BA4826AD2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09" y="105201635"/>
          <a:ext cx="6490334" cy="360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119457</xdr:colOff>
      <xdr:row>13</xdr:row>
      <xdr:rowOff>1903</xdr:rowOff>
    </xdr:from>
    <xdr:to>
      <xdr:col>10</xdr:col>
      <xdr:colOff>546195</xdr:colOff>
      <xdr:row>17</xdr:row>
      <xdr:rowOff>172322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F13CC53-CE4D-2FE8-FC62-6D96D357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692" y="2713727"/>
          <a:ext cx="1087885" cy="107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71"/>
  <sheetViews>
    <sheetView tabSelected="1" topLeftCell="A4" zoomScale="85" zoomScaleNormal="85" workbookViewId="0">
      <selection activeCell="O16" sqref="O16"/>
    </sheetView>
  </sheetViews>
  <sheetFormatPr defaultRowHeight="14.4" x14ac:dyDescent="0.3"/>
  <cols>
    <col min="1" max="1" width="7.88671875" customWidth="1"/>
    <col min="2" max="2" width="15.88671875" customWidth="1"/>
    <col min="3" max="3" width="47.6640625" customWidth="1"/>
    <col min="4" max="4" width="6.88671875" hidden="1" customWidth="1"/>
    <col min="5" max="5" width="10.88671875" customWidth="1"/>
    <col min="6" max="6" width="7.88671875" style="4" customWidth="1"/>
    <col min="7" max="7" width="9.33203125" customWidth="1"/>
    <col min="8" max="9" width="9.109375" customWidth="1"/>
    <col min="10" max="11" width="9.5546875" customWidth="1"/>
  </cols>
  <sheetData>
    <row r="1" spans="1:11" ht="10.5" customHeight="1" x14ac:dyDescent="0.3">
      <c r="D1" s="3"/>
      <c r="E1" s="4"/>
      <c r="G1" s="5"/>
      <c r="H1" s="5"/>
      <c r="I1" s="5"/>
      <c r="J1" s="6"/>
    </row>
    <row r="2" spans="1:11" x14ac:dyDescent="0.3">
      <c r="D2" s="3"/>
      <c r="E2" s="4"/>
      <c r="G2" s="5"/>
      <c r="H2" s="5"/>
      <c r="I2" s="5"/>
      <c r="J2" s="6"/>
    </row>
    <row r="3" spans="1:11" x14ac:dyDescent="0.3">
      <c r="D3" s="3"/>
      <c r="E3" s="4"/>
      <c r="G3" s="5"/>
      <c r="H3" s="5"/>
      <c r="I3" s="5"/>
      <c r="J3" s="6"/>
    </row>
    <row r="4" spans="1:11" x14ac:dyDescent="0.3">
      <c r="D4" s="3"/>
      <c r="E4" s="4"/>
      <c r="G4" s="5"/>
      <c r="H4" s="5"/>
      <c r="I4" s="5"/>
      <c r="J4" s="6"/>
    </row>
    <row r="5" spans="1:11" x14ac:dyDescent="0.3">
      <c r="D5" s="3"/>
      <c r="E5" s="4"/>
      <c r="G5" s="5"/>
      <c r="H5" s="5"/>
      <c r="I5" s="5"/>
      <c r="J5" s="6"/>
    </row>
    <row r="6" spans="1:11" x14ac:dyDescent="0.3">
      <c r="D6" s="3"/>
      <c r="E6" s="4"/>
      <c r="G6" s="5"/>
      <c r="H6" s="5"/>
      <c r="I6" s="5"/>
      <c r="J6" s="6"/>
    </row>
    <row r="7" spans="1:11" ht="18.600000000000001" customHeight="1" x14ac:dyDescent="0.3">
      <c r="A7" s="144" t="s">
        <v>1051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</row>
    <row r="8" spans="1:11" x14ac:dyDescent="0.3">
      <c r="A8" s="148" t="s">
        <v>1044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</row>
    <row r="9" spans="1:11" x14ac:dyDescent="0.3">
      <c r="A9" s="148" t="s">
        <v>1045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</row>
    <row r="10" spans="1:11" x14ac:dyDescent="0.3">
      <c r="A10" s="148" t="s">
        <v>1046</v>
      </c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pans="1:11" x14ac:dyDescent="0.3">
      <c r="A11" s="148" t="s">
        <v>1047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</row>
    <row r="12" spans="1:11" x14ac:dyDescent="0.3">
      <c r="A12" s="152"/>
      <c r="B12" s="152"/>
      <c r="C12" s="152"/>
      <c r="D12" s="152"/>
      <c r="E12" s="152"/>
      <c r="F12" s="152"/>
      <c r="G12" s="5"/>
      <c r="H12" s="5"/>
      <c r="I12" s="5"/>
      <c r="J12" s="6"/>
    </row>
    <row r="13" spans="1:11" ht="43.2" customHeight="1" x14ac:dyDescent="0.4">
      <c r="A13" s="145" t="s">
        <v>1030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11" ht="17.399999999999999" customHeight="1" x14ac:dyDescent="0.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</row>
    <row r="15" spans="1:11" ht="16.8" x14ac:dyDescent="0.3">
      <c r="A15" s="149" t="s">
        <v>1048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</row>
    <row r="16" spans="1:11" ht="30" customHeight="1" x14ac:dyDescent="0.5">
      <c r="A16" s="150" t="s">
        <v>1049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1" ht="6.75" customHeight="1" x14ac:dyDescent="0.3">
      <c r="G17" s="5"/>
      <c r="H17" s="5"/>
      <c r="I17" s="5"/>
      <c r="J17" s="6"/>
    </row>
    <row r="18" spans="1:11" ht="17.399999999999999" x14ac:dyDescent="0.3">
      <c r="A18" s="151" t="s">
        <v>1050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</row>
    <row r="19" spans="1:11" x14ac:dyDescent="0.3">
      <c r="A19" s="7"/>
      <c r="B19" s="7"/>
      <c r="C19" s="7"/>
      <c r="D19" s="7"/>
      <c r="E19" s="8"/>
      <c r="F19" s="8"/>
      <c r="G19" s="5"/>
      <c r="H19" s="5"/>
      <c r="I19" s="5"/>
      <c r="J19" s="156" t="s">
        <v>1054</v>
      </c>
      <c r="K19" s="156"/>
    </row>
    <row r="20" spans="1:11" x14ac:dyDescent="0.3">
      <c r="A20" s="143"/>
      <c r="B20" s="143"/>
      <c r="C20" s="143"/>
      <c r="D20" s="143"/>
      <c r="E20" s="143"/>
      <c r="F20" s="143"/>
      <c r="G20" s="5"/>
      <c r="H20" s="5"/>
      <c r="I20" s="5"/>
      <c r="J20" s="156"/>
      <c r="K20" s="156"/>
    </row>
    <row r="21" spans="1:11" ht="6.75" customHeight="1" x14ac:dyDescent="0.3">
      <c r="D21" s="3"/>
      <c r="E21" s="4"/>
      <c r="G21" s="5"/>
      <c r="H21" s="5"/>
      <c r="I21" s="5"/>
      <c r="J21" s="6"/>
    </row>
    <row r="22" spans="1:11" ht="21.9" customHeight="1" x14ac:dyDescent="0.3">
      <c r="A22" s="9" t="s">
        <v>455</v>
      </c>
      <c r="B22" s="9"/>
      <c r="C22" s="9"/>
      <c r="D22" s="9"/>
      <c r="E22" s="9"/>
      <c r="F22" s="15"/>
      <c r="G22" s="5"/>
      <c r="H22" s="5"/>
      <c r="I22" s="5"/>
      <c r="J22" s="6"/>
    </row>
    <row r="23" spans="1:11" ht="21.9" customHeight="1" x14ac:dyDescent="0.3">
      <c r="A23" s="9" t="s">
        <v>456</v>
      </c>
      <c r="B23" s="9"/>
      <c r="C23" s="9"/>
      <c r="D23" s="9"/>
      <c r="E23" s="9"/>
      <c r="F23" s="15"/>
      <c r="G23" s="5"/>
      <c r="H23" s="5"/>
      <c r="I23" s="5"/>
      <c r="J23" s="6"/>
    </row>
    <row r="24" spans="1:11" ht="21.9" customHeight="1" x14ac:dyDescent="0.3">
      <c r="A24" s="9" t="s">
        <v>457</v>
      </c>
      <c r="B24" s="9"/>
      <c r="C24" s="9"/>
      <c r="D24" s="9"/>
      <c r="E24" s="9"/>
      <c r="F24" s="15"/>
      <c r="G24" s="5"/>
      <c r="H24" s="5"/>
      <c r="I24" s="5"/>
      <c r="J24" s="6"/>
    </row>
    <row r="25" spans="1:11" ht="21.9" customHeight="1" x14ac:dyDescent="0.3">
      <c r="A25" s="9" t="s">
        <v>458</v>
      </c>
      <c r="B25" s="9"/>
      <c r="C25" s="9"/>
      <c r="D25" s="9"/>
      <c r="E25" s="9"/>
      <c r="F25" s="15"/>
      <c r="G25" s="5"/>
      <c r="H25" s="5"/>
      <c r="I25" s="5"/>
      <c r="J25" s="6"/>
    </row>
    <row r="26" spans="1:11" ht="21.9" customHeight="1" x14ac:dyDescent="0.3">
      <c r="A26" s="9" t="s">
        <v>460</v>
      </c>
      <c r="B26" s="9"/>
      <c r="C26" s="9"/>
      <c r="D26" s="9"/>
      <c r="E26" s="9"/>
      <c r="F26" s="15"/>
      <c r="G26" s="5"/>
      <c r="H26" s="5"/>
      <c r="I26" s="5"/>
      <c r="J26" s="6"/>
    </row>
    <row r="27" spans="1:11" ht="21.9" customHeight="1" x14ac:dyDescent="0.3">
      <c r="A27" s="9" t="s">
        <v>459</v>
      </c>
      <c r="B27" s="9"/>
      <c r="C27" s="9"/>
      <c r="D27" s="9"/>
      <c r="E27" s="9"/>
      <c r="F27" s="15"/>
      <c r="G27" s="5"/>
      <c r="H27" s="5"/>
      <c r="I27" s="5"/>
      <c r="J27" s="6"/>
    </row>
    <row r="28" spans="1:11" ht="16.95" customHeight="1" x14ac:dyDescent="0.3">
      <c r="A28" s="9"/>
      <c r="B28" s="9"/>
      <c r="C28" s="9"/>
      <c r="D28" s="9"/>
      <c r="E28" s="9"/>
      <c r="F28" s="15"/>
      <c r="G28" s="5"/>
      <c r="H28" s="5"/>
      <c r="I28" s="5"/>
      <c r="J28" s="6"/>
    </row>
    <row r="29" spans="1:11" ht="44.25" customHeight="1" x14ac:dyDescent="0.3">
      <c r="A29" s="2" t="s">
        <v>343</v>
      </c>
      <c r="B29" s="1" t="s">
        <v>347</v>
      </c>
      <c r="C29" s="1" t="s">
        <v>612</v>
      </c>
      <c r="D29" s="1"/>
      <c r="E29" s="2" t="s">
        <v>344</v>
      </c>
      <c r="F29" s="56" t="s">
        <v>345</v>
      </c>
      <c r="G29" s="2" t="s">
        <v>346</v>
      </c>
      <c r="H29" s="2" t="s">
        <v>1027</v>
      </c>
      <c r="I29" s="135" t="s">
        <v>1052</v>
      </c>
      <c r="J29" s="126" t="s">
        <v>1029</v>
      </c>
      <c r="K29" s="2" t="s">
        <v>1028</v>
      </c>
    </row>
    <row r="30" spans="1:11" ht="29.4" customHeight="1" x14ac:dyDescent="0.5">
      <c r="A30" s="16"/>
      <c r="B30" s="17"/>
      <c r="C30" s="39" t="s">
        <v>453</v>
      </c>
      <c r="D30" s="18"/>
      <c r="E30" s="68"/>
      <c r="G30" s="19"/>
      <c r="H30" s="19"/>
      <c r="I30" s="136"/>
      <c r="J30" s="127"/>
      <c r="K30" s="22"/>
    </row>
    <row r="31" spans="1:11" ht="16.5" customHeight="1" x14ac:dyDescent="0.3">
      <c r="A31" s="36">
        <v>60303</v>
      </c>
      <c r="B31" s="29" t="s">
        <v>6</v>
      </c>
      <c r="C31" s="29" t="s">
        <v>462</v>
      </c>
      <c r="D31" s="29"/>
      <c r="E31" s="29" t="s">
        <v>336</v>
      </c>
      <c r="F31" s="30" t="s">
        <v>4</v>
      </c>
      <c r="G31" s="71">
        <v>16.5</v>
      </c>
      <c r="H31" s="71">
        <f>G31*1.15</f>
        <v>18.974999999999998</v>
      </c>
      <c r="I31" s="137">
        <f>H31-(H31*0.2)</f>
        <v>15.179999999999998</v>
      </c>
      <c r="J31" s="128"/>
      <c r="K31" s="73">
        <f t="shared" ref="K31:K62" si="0">I31*J31</f>
        <v>0</v>
      </c>
    </row>
    <row r="32" spans="1:11" ht="16.5" customHeight="1" x14ac:dyDescent="0.3">
      <c r="A32" s="36">
        <v>60396</v>
      </c>
      <c r="B32" s="29" t="s">
        <v>7</v>
      </c>
      <c r="C32" s="29" t="s">
        <v>463</v>
      </c>
      <c r="D32" s="31" t="s">
        <v>348</v>
      </c>
      <c r="E32" s="29" t="s">
        <v>8</v>
      </c>
      <c r="F32" s="30" t="s">
        <v>9</v>
      </c>
      <c r="G32" s="71">
        <v>26.5</v>
      </c>
      <c r="H32" s="71">
        <f>G32*1.15</f>
        <v>30.474999999999998</v>
      </c>
      <c r="I32" s="137">
        <f t="shared" ref="I32:I95" si="1">H32-(H32*0.2)</f>
        <v>24.38</v>
      </c>
      <c r="J32" s="128"/>
      <c r="K32" s="73">
        <f t="shared" si="0"/>
        <v>0</v>
      </c>
    </row>
    <row r="33" spans="1:11" ht="16.5" customHeight="1" x14ac:dyDescent="0.3">
      <c r="A33" s="36">
        <v>60603</v>
      </c>
      <c r="B33" s="29" t="s">
        <v>10</v>
      </c>
      <c r="C33" s="29" t="s">
        <v>464</v>
      </c>
      <c r="D33" s="31"/>
      <c r="E33" s="29" t="s">
        <v>337</v>
      </c>
      <c r="F33" s="30" t="s">
        <v>4</v>
      </c>
      <c r="G33" s="71">
        <v>16.5</v>
      </c>
      <c r="H33" s="71">
        <f>G33*1.15</f>
        <v>18.974999999999998</v>
      </c>
      <c r="I33" s="137">
        <f t="shared" si="1"/>
        <v>15.179999999999998</v>
      </c>
      <c r="J33" s="128"/>
      <c r="K33" s="73">
        <f t="shared" si="0"/>
        <v>0</v>
      </c>
    </row>
    <row r="34" spans="1:11" ht="16.5" customHeight="1" x14ac:dyDescent="0.3">
      <c r="A34" s="55">
        <v>60697</v>
      </c>
      <c r="B34" s="88">
        <v>8590383606972</v>
      </c>
      <c r="C34" s="41" t="s">
        <v>886</v>
      </c>
      <c r="D34" s="43" t="s">
        <v>348</v>
      </c>
      <c r="E34" s="44" t="s">
        <v>12</v>
      </c>
      <c r="F34" s="30" t="s">
        <v>9</v>
      </c>
      <c r="G34" s="71">
        <v>26.5</v>
      </c>
      <c r="H34" s="71">
        <f t="shared" ref="H34:H71" si="2">G34*1.15</f>
        <v>30.474999999999998</v>
      </c>
      <c r="I34" s="137">
        <f t="shared" si="1"/>
        <v>24.38</v>
      </c>
      <c r="J34" s="128"/>
      <c r="K34" s="73">
        <f t="shared" si="0"/>
        <v>0</v>
      </c>
    </row>
    <row r="35" spans="1:11" ht="16.5" customHeight="1" x14ac:dyDescent="0.3">
      <c r="A35" s="36">
        <v>60699</v>
      </c>
      <c r="B35" s="29" t="s">
        <v>11</v>
      </c>
      <c r="C35" s="29" t="s">
        <v>465</v>
      </c>
      <c r="D35" s="31" t="s">
        <v>348</v>
      </c>
      <c r="E35" s="29" t="s">
        <v>12</v>
      </c>
      <c r="F35" s="30" t="s">
        <v>9</v>
      </c>
      <c r="G35" s="71">
        <v>26.5</v>
      </c>
      <c r="H35" s="71">
        <f t="shared" si="2"/>
        <v>30.474999999999998</v>
      </c>
      <c r="I35" s="137">
        <f t="shared" si="1"/>
        <v>24.38</v>
      </c>
      <c r="J35" s="128"/>
      <c r="K35" s="73">
        <f t="shared" si="0"/>
        <v>0</v>
      </c>
    </row>
    <row r="36" spans="1:11" ht="16.5" customHeight="1" x14ac:dyDescent="0.3">
      <c r="A36" s="36">
        <v>60700</v>
      </c>
      <c r="B36" s="29" t="s">
        <v>13</v>
      </c>
      <c r="C36" s="29" t="s">
        <v>466</v>
      </c>
      <c r="D36" s="31"/>
      <c r="E36" s="29" t="s">
        <v>14</v>
      </c>
      <c r="F36" s="30" t="s">
        <v>4</v>
      </c>
      <c r="G36" s="71">
        <v>16.5</v>
      </c>
      <c r="H36" s="71">
        <f t="shared" si="2"/>
        <v>18.974999999999998</v>
      </c>
      <c r="I36" s="137">
        <f t="shared" si="1"/>
        <v>15.179999999999998</v>
      </c>
      <c r="J36" s="128"/>
      <c r="K36" s="73">
        <f t="shared" si="0"/>
        <v>0</v>
      </c>
    </row>
    <row r="37" spans="1:11" ht="16.5" customHeight="1" x14ac:dyDescent="0.3">
      <c r="A37" s="36">
        <v>60711</v>
      </c>
      <c r="B37" s="29" t="s">
        <v>15</v>
      </c>
      <c r="C37" s="29" t="s">
        <v>467</v>
      </c>
      <c r="D37" s="31"/>
      <c r="E37" s="29" t="s">
        <v>14</v>
      </c>
      <c r="F37" s="30" t="s">
        <v>4</v>
      </c>
      <c r="G37" s="71">
        <v>16.5</v>
      </c>
      <c r="H37" s="71">
        <f t="shared" si="2"/>
        <v>18.974999999999998</v>
      </c>
      <c r="I37" s="137">
        <f t="shared" si="1"/>
        <v>15.179999999999998</v>
      </c>
      <c r="J37" s="128"/>
      <c r="K37" s="73">
        <f t="shared" si="0"/>
        <v>0</v>
      </c>
    </row>
    <row r="38" spans="1:11" ht="16.5" customHeight="1" x14ac:dyDescent="0.3">
      <c r="A38" s="36">
        <v>60801</v>
      </c>
      <c r="B38" s="29" t="s">
        <v>19</v>
      </c>
      <c r="C38" s="29" t="s">
        <v>471</v>
      </c>
      <c r="D38" s="31"/>
      <c r="E38" s="29" t="s">
        <v>373</v>
      </c>
      <c r="F38" s="30" t="s">
        <v>4</v>
      </c>
      <c r="G38" s="71">
        <v>16.5</v>
      </c>
      <c r="H38" s="71">
        <f t="shared" si="2"/>
        <v>18.974999999999998</v>
      </c>
      <c r="I38" s="137">
        <f t="shared" si="1"/>
        <v>15.179999999999998</v>
      </c>
      <c r="J38" s="128"/>
      <c r="K38" s="73">
        <f t="shared" si="0"/>
        <v>0</v>
      </c>
    </row>
    <row r="39" spans="1:11" ht="16.5" customHeight="1" x14ac:dyDescent="0.3">
      <c r="A39" s="57">
        <v>60822</v>
      </c>
      <c r="B39" s="29" t="s">
        <v>657</v>
      </c>
      <c r="C39" s="41" t="s">
        <v>860</v>
      </c>
      <c r="D39" s="31" t="s">
        <v>348</v>
      </c>
      <c r="E39" s="29" t="s">
        <v>688</v>
      </c>
      <c r="F39" s="30" t="s">
        <v>9</v>
      </c>
      <c r="G39" s="71">
        <v>26.5</v>
      </c>
      <c r="H39" s="71">
        <f t="shared" si="2"/>
        <v>30.474999999999998</v>
      </c>
      <c r="I39" s="137">
        <f t="shared" si="1"/>
        <v>24.38</v>
      </c>
      <c r="J39" s="128"/>
      <c r="K39" s="73">
        <f t="shared" si="0"/>
        <v>0</v>
      </c>
    </row>
    <row r="40" spans="1:11" ht="16.5" customHeight="1" x14ac:dyDescent="0.3">
      <c r="A40" s="57">
        <v>60823</v>
      </c>
      <c r="B40" s="32" t="s">
        <v>861</v>
      </c>
      <c r="C40" s="41" t="s">
        <v>967</v>
      </c>
      <c r="D40" s="31" t="s">
        <v>348</v>
      </c>
      <c r="E40" s="29" t="s">
        <v>688</v>
      </c>
      <c r="F40" s="30" t="s">
        <v>9</v>
      </c>
      <c r="G40" s="71">
        <v>26.5</v>
      </c>
      <c r="H40" s="71">
        <f t="shared" si="2"/>
        <v>30.474999999999998</v>
      </c>
      <c r="I40" s="137">
        <f t="shared" si="1"/>
        <v>24.38</v>
      </c>
      <c r="J40" s="128"/>
      <c r="K40" s="73">
        <f t="shared" si="0"/>
        <v>0</v>
      </c>
    </row>
    <row r="41" spans="1:11" ht="16.5" customHeight="1" x14ac:dyDescent="0.3">
      <c r="A41" s="36">
        <v>60825</v>
      </c>
      <c r="B41" s="29" t="s">
        <v>20</v>
      </c>
      <c r="C41" s="29" t="s">
        <v>472</v>
      </c>
      <c r="D41" s="31" t="s">
        <v>348</v>
      </c>
      <c r="E41" s="29" t="s">
        <v>375</v>
      </c>
      <c r="F41" s="30" t="s">
        <v>9</v>
      </c>
      <c r="G41" s="71">
        <v>26.5</v>
      </c>
      <c r="H41" s="71">
        <f t="shared" si="2"/>
        <v>30.474999999999998</v>
      </c>
      <c r="I41" s="137">
        <f t="shared" si="1"/>
        <v>24.38</v>
      </c>
      <c r="J41" s="128"/>
      <c r="K41" s="73">
        <f t="shared" si="0"/>
        <v>0</v>
      </c>
    </row>
    <row r="42" spans="1:11" ht="16.5" customHeight="1" x14ac:dyDescent="0.3">
      <c r="A42" s="36">
        <v>60807</v>
      </c>
      <c r="B42" s="29" t="s">
        <v>18</v>
      </c>
      <c r="C42" s="29" t="s">
        <v>470</v>
      </c>
      <c r="D42" s="31"/>
      <c r="E42" s="29" t="s">
        <v>374</v>
      </c>
      <c r="F42" s="30" t="s">
        <v>9</v>
      </c>
      <c r="G42" s="71">
        <v>26.5</v>
      </c>
      <c r="H42" s="71">
        <f t="shared" si="2"/>
        <v>30.474999999999998</v>
      </c>
      <c r="I42" s="137">
        <f t="shared" si="1"/>
        <v>24.38</v>
      </c>
      <c r="J42" s="128"/>
      <c r="K42" s="73">
        <f t="shared" si="0"/>
        <v>0</v>
      </c>
    </row>
    <row r="43" spans="1:11" ht="16.5" customHeight="1" x14ac:dyDescent="0.3">
      <c r="A43" s="36">
        <v>60889</v>
      </c>
      <c r="B43" s="29" t="s">
        <v>21</v>
      </c>
      <c r="C43" s="29" t="s">
        <v>473</v>
      </c>
      <c r="D43" s="31"/>
      <c r="E43" s="29" t="s">
        <v>613</v>
      </c>
      <c r="F43" s="30" t="s">
        <v>9</v>
      </c>
      <c r="G43" s="71">
        <v>26.5</v>
      </c>
      <c r="H43" s="71">
        <f t="shared" si="2"/>
        <v>30.474999999999998</v>
      </c>
      <c r="I43" s="137">
        <f t="shared" si="1"/>
        <v>24.38</v>
      </c>
      <c r="J43" s="128"/>
      <c r="K43" s="73">
        <f t="shared" si="0"/>
        <v>0</v>
      </c>
    </row>
    <row r="44" spans="1:11" ht="16.5" customHeight="1" x14ac:dyDescent="0.3">
      <c r="A44" s="36">
        <v>60833</v>
      </c>
      <c r="B44" s="29" t="s">
        <v>16</v>
      </c>
      <c r="C44" s="29" t="s">
        <v>468</v>
      </c>
      <c r="D44" s="31"/>
      <c r="E44" s="29" t="s">
        <v>373</v>
      </c>
      <c r="F44" s="30" t="s">
        <v>1</v>
      </c>
      <c r="G44" s="71">
        <v>20</v>
      </c>
      <c r="H44" s="71">
        <f t="shared" si="2"/>
        <v>23</v>
      </c>
      <c r="I44" s="137">
        <f t="shared" si="1"/>
        <v>18.399999999999999</v>
      </c>
      <c r="J44" s="128"/>
      <c r="K44" s="73">
        <f t="shared" si="0"/>
        <v>0</v>
      </c>
    </row>
    <row r="45" spans="1:11" ht="16.5" customHeight="1" x14ac:dyDescent="0.3">
      <c r="A45" s="36">
        <v>60814</v>
      </c>
      <c r="B45" s="29" t="s">
        <v>17</v>
      </c>
      <c r="C45" s="29" t="s">
        <v>469</v>
      </c>
      <c r="D45" s="31"/>
      <c r="E45" s="29" t="s">
        <v>373</v>
      </c>
      <c r="F45" s="30" t="s">
        <v>1</v>
      </c>
      <c r="G45" s="71">
        <v>20</v>
      </c>
      <c r="H45" s="71">
        <f t="shared" si="2"/>
        <v>23</v>
      </c>
      <c r="I45" s="137">
        <f t="shared" si="1"/>
        <v>18.399999999999999</v>
      </c>
      <c r="J45" s="128"/>
      <c r="K45" s="73">
        <f t="shared" si="0"/>
        <v>0</v>
      </c>
    </row>
    <row r="46" spans="1:11" ht="16.5" customHeight="1" x14ac:dyDescent="0.3">
      <c r="A46" s="36">
        <v>60818</v>
      </c>
      <c r="B46" s="49">
        <v>8590383608181</v>
      </c>
      <c r="C46" s="53" t="s">
        <v>912</v>
      </c>
      <c r="D46" s="52" t="s">
        <v>348</v>
      </c>
      <c r="E46" s="41" t="s">
        <v>758</v>
      </c>
      <c r="F46" s="54" t="s">
        <v>9</v>
      </c>
      <c r="G46" s="71">
        <v>26.5</v>
      </c>
      <c r="H46" s="71">
        <f t="shared" si="2"/>
        <v>30.474999999999998</v>
      </c>
      <c r="I46" s="137">
        <f t="shared" si="1"/>
        <v>24.38</v>
      </c>
      <c r="J46" s="128"/>
      <c r="K46" s="73">
        <f t="shared" si="0"/>
        <v>0</v>
      </c>
    </row>
    <row r="47" spans="1:11" ht="16.5" customHeight="1" x14ac:dyDescent="0.3">
      <c r="A47" s="36">
        <v>60841</v>
      </c>
      <c r="B47" s="29" t="s">
        <v>22</v>
      </c>
      <c r="C47" s="29" t="s">
        <v>474</v>
      </c>
      <c r="D47" s="31"/>
      <c r="E47" s="29" t="s">
        <v>373</v>
      </c>
      <c r="F47" s="30" t="s">
        <v>4</v>
      </c>
      <c r="G47" s="71">
        <v>16.5</v>
      </c>
      <c r="H47" s="71">
        <f t="shared" si="2"/>
        <v>18.974999999999998</v>
      </c>
      <c r="I47" s="137">
        <f t="shared" si="1"/>
        <v>15.179999999999998</v>
      </c>
      <c r="J47" s="128"/>
      <c r="K47" s="73">
        <f t="shared" si="0"/>
        <v>0</v>
      </c>
    </row>
    <row r="48" spans="1:11" ht="16.5" customHeight="1" x14ac:dyDescent="0.3">
      <c r="A48" s="36">
        <v>60898</v>
      </c>
      <c r="B48" s="29" t="s">
        <v>23</v>
      </c>
      <c r="C48" s="29" t="s">
        <v>475</v>
      </c>
      <c r="D48" s="31"/>
      <c r="E48" s="29" t="s">
        <v>376</v>
      </c>
      <c r="F48" s="30" t="s">
        <v>1</v>
      </c>
      <c r="G48" s="71">
        <v>20</v>
      </c>
      <c r="H48" s="71">
        <f t="shared" si="2"/>
        <v>23</v>
      </c>
      <c r="I48" s="137">
        <f t="shared" si="1"/>
        <v>18.399999999999999</v>
      </c>
      <c r="J48" s="128"/>
      <c r="K48" s="73">
        <f t="shared" si="0"/>
        <v>0</v>
      </c>
    </row>
    <row r="49" spans="1:11" ht="16.5" customHeight="1" x14ac:dyDescent="0.3">
      <c r="A49" s="36">
        <v>68231</v>
      </c>
      <c r="B49" s="29" t="s">
        <v>26</v>
      </c>
      <c r="C49" s="29" t="s">
        <v>476</v>
      </c>
      <c r="D49" s="29"/>
      <c r="E49" s="29" t="s">
        <v>377</v>
      </c>
      <c r="F49" s="30" t="s">
        <v>9</v>
      </c>
      <c r="G49" s="71">
        <v>26.5</v>
      </c>
      <c r="H49" s="71">
        <f t="shared" si="2"/>
        <v>30.474999999999998</v>
      </c>
      <c r="I49" s="137">
        <f t="shared" si="1"/>
        <v>24.38</v>
      </c>
      <c r="J49" s="128"/>
      <c r="K49" s="73">
        <f t="shared" si="0"/>
        <v>0</v>
      </c>
    </row>
    <row r="50" spans="1:11" ht="16.5" customHeight="1" x14ac:dyDescent="0.3">
      <c r="A50" s="36">
        <v>68254</v>
      </c>
      <c r="B50" s="29" t="s">
        <v>27</v>
      </c>
      <c r="C50" s="29" t="s">
        <v>477</v>
      </c>
      <c r="D50" s="29"/>
      <c r="E50" s="29" t="s">
        <v>378</v>
      </c>
      <c r="F50" s="30" t="s">
        <v>9</v>
      </c>
      <c r="G50" s="71">
        <v>26.5</v>
      </c>
      <c r="H50" s="71">
        <f t="shared" si="2"/>
        <v>30.474999999999998</v>
      </c>
      <c r="I50" s="137">
        <f t="shared" si="1"/>
        <v>24.38</v>
      </c>
      <c r="J50" s="128"/>
      <c r="K50" s="73">
        <f t="shared" si="0"/>
        <v>0</v>
      </c>
    </row>
    <row r="51" spans="1:11" ht="16.5" customHeight="1" x14ac:dyDescent="0.3">
      <c r="A51" s="36">
        <v>68224</v>
      </c>
      <c r="B51" s="29" t="s">
        <v>28</v>
      </c>
      <c r="C51" s="29" t="s">
        <v>478</v>
      </c>
      <c r="D51" s="29"/>
      <c r="E51" s="29" t="s">
        <v>378</v>
      </c>
      <c r="F51" s="30" t="s">
        <v>9</v>
      </c>
      <c r="G51" s="71">
        <v>26.5</v>
      </c>
      <c r="H51" s="71">
        <f t="shared" si="2"/>
        <v>30.474999999999998</v>
      </c>
      <c r="I51" s="137">
        <f t="shared" si="1"/>
        <v>24.38</v>
      </c>
      <c r="J51" s="128"/>
      <c r="K51" s="73">
        <f t="shared" si="0"/>
        <v>0</v>
      </c>
    </row>
    <row r="52" spans="1:11" ht="16.5" customHeight="1" x14ac:dyDescent="0.3">
      <c r="A52" s="36">
        <v>68221</v>
      </c>
      <c r="B52" s="29" t="s">
        <v>29</v>
      </c>
      <c r="C52" s="29" t="s">
        <v>479</v>
      </c>
      <c r="D52" s="29"/>
      <c r="E52" s="29" t="s">
        <v>377</v>
      </c>
      <c r="F52" s="30" t="s">
        <v>1</v>
      </c>
      <c r="G52" s="71">
        <v>20</v>
      </c>
      <c r="H52" s="71">
        <f t="shared" si="2"/>
        <v>23</v>
      </c>
      <c r="I52" s="137">
        <f>H52-(H52*0.2)</f>
        <v>18.399999999999999</v>
      </c>
      <c r="J52" s="128"/>
      <c r="K52" s="73">
        <f t="shared" si="0"/>
        <v>0</v>
      </c>
    </row>
    <row r="53" spans="1:11" ht="16.5" customHeight="1" x14ac:dyDescent="0.3">
      <c r="A53" s="36">
        <v>68223</v>
      </c>
      <c r="B53" s="29" t="s">
        <v>30</v>
      </c>
      <c r="C53" s="29" t="s">
        <v>480</v>
      </c>
      <c r="D53" s="29"/>
      <c r="E53" s="29" t="s">
        <v>947</v>
      </c>
      <c r="F53" s="30" t="s">
        <v>9</v>
      </c>
      <c r="G53" s="71">
        <v>26.5</v>
      </c>
      <c r="H53" s="71">
        <f t="shared" si="2"/>
        <v>30.474999999999998</v>
      </c>
      <c r="I53" s="137">
        <f t="shared" si="1"/>
        <v>24.38</v>
      </c>
      <c r="J53" s="128"/>
      <c r="K53" s="73">
        <f t="shared" si="0"/>
        <v>0</v>
      </c>
    </row>
    <row r="54" spans="1:11" ht="16.5" customHeight="1" x14ac:dyDescent="0.3">
      <c r="A54" s="36">
        <v>68204</v>
      </c>
      <c r="B54" s="29" t="s">
        <v>31</v>
      </c>
      <c r="C54" s="29" t="s">
        <v>481</v>
      </c>
      <c r="D54" s="29"/>
      <c r="E54" s="29" t="s">
        <v>379</v>
      </c>
      <c r="F54" s="30" t="s">
        <v>9</v>
      </c>
      <c r="G54" s="71">
        <v>26.5</v>
      </c>
      <c r="H54" s="71">
        <f t="shared" si="2"/>
        <v>30.474999999999998</v>
      </c>
      <c r="I54" s="137">
        <f t="shared" si="1"/>
        <v>24.38</v>
      </c>
      <c r="J54" s="128"/>
      <c r="K54" s="73">
        <f t="shared" si="0"/>
        <v>0</v>
      </c>
    </row>
    <row r="55" spans="1:11" ht="16.5" customHeight="1" x14ac:dyDescent="0.3">
      <c r="A55" s="36">
        <v>68201</v>
      </c>
      <c r="B55" s="29" t="s">
        <v>32</v>
      </c>
      <c r="C55" s="29" t="s">
        <v>482</v>
      </c>
      <c r="D55" s="29"/>
      <c r="E55" s="29" t="s">
        <v>377</v>
      </c>
      <c r="F55" s="30" t="s">
        <v>1</v>
      </c>
      <c r="G55" s="71">
        <v>20</v>
      </c>
      <c r="H55" s="71">
        <f t="shared" si="2"/>
        <v>23</v>
      </c>
      <c r="I55" s="137">
        <f t="shared" si="1"/>
        <v>18.399999999999999</v>
      </c>
      <c r="J55" s="128"/>
      <c r="K55" s="73">
        <f t="shared" si="0"/>
        <v>0</v>
      </c>
    </row>
    <row r="56" spans="1:11" ht="16.5" customHeight="1" x14ac:dyDescent="0.3">
      <c r="A56" s="36">
        <v>68350</v>
      </c>
      <c r="B56" s="29" t="s">
        <v>33</v>
      </c>
      <c r="C56" s="29" t="s">
        <v>483</v>
      </c>
      <c r="D56" s="29"/>
      <c r="E56" s="29" t="s">
        <v>380</v>
      </c>
      <c r="F56" s="30" t="s">
        <v>9</v>
      </c>
      <c r="G56" s="71">
        <v>26.5</v>
      </c>
      <c r="H56" s="71">
        <f t="shared" si="2"/>
        <v>30.474999999999998</v>
      </c>
      <c r="I56" s="137">
        <f t="shared" si="1"/>
        <v>24.38</v>
      </c>
      <c r="J56" s="128"/>
      <c r="K56" s="73">
        <f t="shared" si="0"/>
        <v>0</v>
      </c>
    </row>
    <row r="57" spans="1:11" ht="16.5" customHeight="1" x14ac:dyDescent="0.3">
      <c r="A57" s="36">
        <v>68360</v>
      </c>
      <c r="B57" s="29" t="s">
        <v>34</v>
      </c>
      <c r="C57" s="29" t="s">
        <v>484</v>
      </c>
      <c r="D57" s="29"/>
      <c r="E57" s="29" t="s">
        <v>381</v>
      </c>
      <c r="F57" s="30" t="s">
        <v>9</v>
      </c>
      <c r="G57" s="71">
        <v>26.5</v>
      </c>
      <c r="H57" s="71">
        <f t="shared" si="2"/>
        <v>30.474999999999998</v>
      </c>
      <c r="I57" s="137">
        <f t="shared" si="1"/>
        <v>24.38</v>
      </c>
      <c r="J57" s="128"/>
      <c r="K57" s="73">
        <f t="shared" si="0"/>
        <v>0</v>
      </c>
    </row>
    <row r="58" spans="1:11" ht="16.5" customHeight="1" x14ac:dyDescent="0.3">
      <c r="A58" s="36">
        <v>68333</v>
      </c>
      <c r="B58" s="29" t="s">
        <v>35</v>
      </c>
      <c r="C58" s="29" t="s">
        <v>485</v>
      </c>
      <c r="D58" s="29"/>
      <c r="E58" s="29" t="s">
        <v>380</v>
      </c>
      <c r="F58" s="30" t="s">
        <v>9</v>
      </c>
      <c r="G58" s="71">
        <v>26.5</v>
      </c>
      <c r="H58" s="71">
        <f t="shared" si="2"/>
        <v>30.474999999999998</v>
      </c>
      <c r="I58" s="137">
        <f t="shared" si="1"/>
        <v>24.38</v>
      </c>
      <c r="J58" s="128"/>
      <c r="K58" s="73">
        <f t="shared" si="0"/>
        <v>0</v>
      </c>
    </row>
    <row r="59" spans="1:11" ht="16.5" customHeight="1" x14ac:dyDescent="0.3">
      <c r="A59" s="36">
        <v>68300</v>
      </c>
      <c r="B59" s="29" t="s">
        <v>36</v>
      </c>
      <c r="C59" s="29" t="s">
        <v>486</v>
      </c>
      <c r="D59" s="29"/>
      <c r="E59" s="29" t="s">
        <v>380</v>
      </c>
      <c r="F59" s="30" t="s">
        <v>9</v>
      </c>
      <c r="G59" s="71">
        <v>26.5</v>
      </c>
      <c r="H59" s="71">
        <f t="shared" si="2"/>
        <v>30.474999999999998</v>
      </c>
      <c r="I59" s="137">
        <f t="shared" si="1"/>
        <v>24.38</v>
      </c>
      <c r="J59" s="128"/>
      <c r="K59" s="73">
        <f t="shared" si="0"/>
        <v>0</v>
      </c>
    </row>
    <row r="60" spans="1:11" ht="16.5" customHeight="1" x14ac:dyDescent="0.3">
      <c r="A60" s="36">
        <v>68714</v>
      </c>
      <c r="B60" s="29" t="s">
        <v>38</v>
      </c>
      <c r="C60" s="29" t="s">
        <v>488</v>
      </c>
      <c r="D60" s="29"/>
      <c r="E60" s="29" t="s">
        <v>383</v>
      </c>
      <c r="F60" s="30" t="s">
        <v>1</v>
      </c>
      <c r="G60" s="71">
        <v>20</v>
      </c>
      <c r="H60" s="71">
        <f t="shared" si="2"/>
        <v>23</v>
      </c>
      <c r="I60" s="137">
        <f t="shared" si="1"/>
        <v>18.399999999999999</v>
      </c>
      <c r="J60" s="128"/>
      <c r="K60" s="73">
        <f t="shared" si="0"/>
        <v>0</v>
      </c>
    </row>
    <row r="61" spans="1:11" ht="16.5" customHeight="1" x14ac:dyDescent="0.3">
      <c r="A61" s="36">
        <v>68710</v>
      </c>
      <c r="B61" s="29" t="s">
        <v>39</v>
      </c>
      <c r="C61" s="29" t="s">
        <v>489</v>
      </c>
      <c r="D61" s="29"/>
      <c r="E61" s="29" t="s">
        <v>383</v>
      </c>
      <c r="F61" s="30" t="s">
        <v>9</v>
      </c>
      <c r="G61" s="71">
        <v>26.5</v>
      </c>
      <c r="H61" s="71">
        <f t="shared" si="2"/>
        <v>30.474999999999998</v>
      </c>
      <c r="I61" s="137">
        <f t="shared" si="1"/>
        <v>24.38</v>
      </c>
      <c r="J61" s="128"/>
      <c r="K61" s="73">
        <f t="shared" si="0"/>
        <v>0</v>
      </c>
    </row>
    <row r="62" spans="1:11" ht="16.5" customHeight="1" x14ac:dyDescent="0.3">
      <c r="A62" s="36">
        <v>68715</v>
      </c>
      <c r="B62" s="29" t="s">
        <v>40</v>
      </c>
      <c r="C62" s="29" t="s">
        <v>490</v>
      </c>
      <c r="D62" s="29"/>
      <c r="E62" s="29" t="s">
        <v>383</v>
      </c>
      <c r="F62" s="30" t="s">
        <v>1</v>
      </c>
      <c r="G62" s="71">
        <v>20</v>
      </c>
      <c r="H62" s="71">
        <f t="shared" si="2"/>
        <v>23</v>
      </c>
      <c r="I62" s="137">
        <f t="shared" si="1"/>
        <v>18.399999999999999</v>
      </c>
      <c r="J62" s="128"/>
      <c r="K62" s="73">
        <f t="shared" si="0"/>
        <v>0</v>
      </c>
    </row>
    <row r="63" spans="1:11" ht="16.5" customHeight="1" x14ac:dyDescent="0.3">
      <c r="A63" s="36">
        <v>68797</v>
      </c>
      <c r="B63" s="29" t="s">
        <v>37</v>
      </c>
      <c r="C63" s="29" t="s">
        <v>487</v>
      </c>
      <c r="D63" s="29"/>
      <c r="E63" s="29" t="s">
        <v>382</v>
      </c>
      <c r="F63" s="30" t="s">
        <v>1</v>
      </c>
      <c r="G63" s="71">
        <v>20</v>
      </c>
      <c r="H63" s="71">
        <f t="shared" si="2"/>
        <v>23</v>
      </c>
      <c r="I63" s="137">
        <f t="shared" si="1"/>
        <v>18.399999999999999</v>
      </c>
      <c r="J63" s="128"/>
      <c r="K63" s="73">
        <f t="shared" ref="K63:K94" si="3">I63*J63</f>
        <v>0</v>
      </c>
    </row>
    <row r="64" spans="1:11" ht="16.5" customHeight="1" x14ac:dyDescent="0.3">
      <c r="A64" s="36">
        <v>61800</v>
      </c>
      <c r="B64" s="29" t="s">
        <v>42</v>
      </c>
      <c r="C64" s="29" t="s">
        <v>41</v>
      </c>
      <c r="D64" s="29"/>
      <c r="E64" s="29" t="s">
        <v>614</v>
      </c>
      <c r="F64" s="30" t="s">
        <v>1</v>
      </c>
      <c r="G64" s="71">
        <v>20</v>
      </c>
      <c r="H64" s="71">
        <f t="shared" si="2"/>
        <v>23</v>
      </c>
      <c r="I64" s="137">
        <f t="shared" si="1"/>
        <v>18.399999999999999</v>
      </c>
      <c r="J64" s="128"/>
      <c r="K64" s="73">
        <f t="shared" si="3"/>
        <v>0</v>
      </c>
    </row>
    <row r="65" spans="1:11" ht="16.5" customHeight="1" x14ac:dyDescent="0.3">
      <c r="A65" s="36">
        <v>61901</v>
      </c>
      <c r="B65" s="29" t="s">
        <v>43</v>
      </c>
      <c r="C65" s="29" t="s">
        <v>491</v>
      </c>
      <c r="D65" s="29"/>
      <c r="E65" s="29" t="s">
        <v>374</v>
      </c>
      <c r="F65" s="30" t="s">
        <v>4</v>
      </c>
      <c r="G65" s="71">
        <v>16.5</v>
      </c>
      <c r="H65" s="71">
        <f t="shared" si="2"/>
        <v>18.974999999999998</v>
      </c>
      <c r="I65" s="137">
        <f t="shared" si="1"/>
        <v>15.179999999999998</v>
      </c>
      <c r="J65" s="128"/>
      <c r="K65" s="73">
        <f t="shared" si="3"/>
        <v>0</v>
      </c>
    </row>
    <row r="66" spans="1:11" ht="16.5" customHeight="1" x14ac:dyDescent="0.3">
      <c r="A66" s="36">
        <v>61919</v>
      </c>
      <c r="B66" s="29" t="s">
        <v>44</v>
      </c>
      <c r="C66" s="29" t="s">
        <v>492</v>
      </c>
      <c r="D66" s="31" t="s">
        <v>348</v>
      </c>
      <c r="E66" s="29" t="s">
        <v>45</v>
      </c>
      <c r="F66" s="30" t="s">
        <v>4</v>
      </c>
      <c r="G66" s="71">
        <v>16.5</v>
      </c>
      <c r="H66" s="71">
        <f t="shared" si="2"/>
        <v>18.974999999999998</v>
      </c>
      <c r="I66" s="137">
        <f t="shared" si="1"/>
        <v>15.179999999999998</v>
      </c>
      <c r="J66" s="128"/>
      <c r="K66" s="73">
        <f t="shared" si="3"/>
        <v>0</v>
      </c>
    </row>
    <row r="67" spans="1:11" ht="16.5" customHeight="1" x14ac:dyDescent="0.3">
      <c r="A67" s="36">
        <v>61920</v>
      </c>
      <c r="B67" s="49">
        <v>8590383619200</v>
      </c>
      <c r="C67" s="45" t="s">
        <v>888</v>
      </c>
      <c r="D67" s="42"/>
      <c r="E67" s="20" t="s">
        <v>719</v>
      </c>
      <c r="F67" s="30" t="s">
        <v>4</v>
      </c>
      <c r="G67" s="71">
        <v>16.5</v>
      </c>
      <c r="H67" s="71">
        <f t="shared" si="2"/>
        <v>18.974999999999998</v>
      </c>
      <c r="I67" s="137">
        <f t="shared" si="1"/>
        <v>15.179999999999998</v>
      </c>
      <c r="J67" s="128"/>
      <c r="K67" s="73">
        <f t="shared" si="3"/>
        <v>0</v>
      </c>
    </row>
    <row r="68" spans="1:11" ht="16.5" customHeight="1" x14ac:dyDescent="0.3">
      <c r="A68" s="36">
        <v>62019</v>
      </c>
      <c r="B68" s="29" t="s">
        <v>46</v>
      </c>
      <c r="C68" s="29" t="s">
        <v>493</v>
      </c>
      <c r="D68" s="31" t="s">
        <v>348</v>
      </c>
      <c r="E68" s="29" t="s">
        <v>8</v>
      </c>
      <c r="F68" s="30" t="s">
        <v>4</v>
      </c>
      <c r="G68" s="71">
        <v>16.5</v>
      </c>
      <c r="H68" s="71">
        <f t="shared" si="2"/>
        <v>18.974999999999998</v>
      </c>
      <c r="I68" s="137">
        <f t="shared" si="1"/>
        <v>15.179999999999998</v>
      </c>
      <c r="J68" s="128"/>
      <c r="K68" s="73">
        <f t="shared" si="3"/>
        <v>0</v>
      </c>
    </row>
    <row r="69" spans="1:11" ht="16.5" customHeight="1" x14ac:dyDescent="0.3">
      <c r="A69" s="36">
        <v>62057</v>
      </c>
      <c r="B69" s="29" t="s">
        <v>47</v>
      </c>
      <c r="C69" s="29" t="s">
        <v>494</v>
      </c>
      <c r="D69" s="31" t="s">
        <v>348</v>
      </c>
      <c r="E69" s="29" t="s">
        <v>8</v>
      </c>
      <c r="F69" s="30" t="s">
        <v>4</v>
      </c>
      <c r="G69" s="71">
        <v>16.5</v>
      </c>
      <c r="H69" s="71">
        <f t="shared" si="2"/>
        <v>18.974999999999998</v>
      </c>
      <c r="I69" s="137">
        <f t="shared" si="1"/>
        <v>15.179999999999998</v>
      </c>
      <c r="J69" s="128"/>
      <c r="K69" s="73">
        <f t="shared" si="3"/>
        <v>0</v>
      </c>
    </row>
    <row r="70" spans="1:11" ht="16.5" customHeight="1" x14ac:dyDescent="0.3">
      <c r="A70" s="36">
        <v>62101</v>
      </c>
      <c r="B70" s="29" t="s">
        <v>48</v>
      </c>
      <c r="C70" s="29" t="s">
        <v>495</v>
      </c>
      <c r="D70" s="29"/>
      <c r="E70" s="29" t="s">
        <v>49</v>
      </c>
      <c r="F70" s="30" t="s">
        <v>4</v>
      </c>
      <c r="G70" s="71">
        <v>16.5</v>
      </c>
      <c r="H70" s="71">
        <f t="shared" si="2"/>
        <v>18.974999999999998</v>
      </c>
      <c r="I70" s="137">
        <f t="shared" si="1"/>
        <v>15.179999999999998</v>
      </c>
      <c r="J70" s="128"/>
      <c r="K70" s="73">
        <f t="shared" si="3"/>
        <v>0</v>
      </c>
    </row>
    <row r="71" spans="1:11" ht="16.5" customHeight="1" x14ac:dyDescent="0.3">
      <c r="A71" s="36">
        <v>62149</v>
      </c>
      <c r="B71" s="29" t="s">
        <v>50</v>
      </c>
      <c r="C71" s="29" t="s">
        <v>496</v>
      </c>
      <c r="D71" s="31" t="s">
        <v>348</v>
      </c>
      <c r="E71" s="29" t="s">
        <v>8</v>
      </c>
      <c r="F71" s="30" t="s">
        <v>1</v>
      </c>
      <c r="G71" s="71">
        <v>20</v>
      </c>
      <c r="H71" s="71">
        <f t="shared" si="2"/>
        <v>23</v>
      </c>
      <c r="I71" s="137">
        <f t="shared" si="1"/>
        <v>18.399999999999999</v>
      </c>
      <c r="J71" s="128"/>
      <c r="K71" s="73">
        <f t="shared" si="3"/>
        <v>0</v>
      </c>
    </row>
    <row r="72" spans="1:11" ht="16.5" customHeight="1" x14ac:dyDescent="0.3">
      <c r="A72" s="36">
        <v>62307</v>
      </c>
      <c r="B72" s="29" t="s">
        <v>51</v>
      </c>
      <c r="C72" s="29" t="s">
        <v>497</v>
      </c>
      <c r="D72" s="31" t="s">
        <v>348</v>
      </c>
      <c r="E72" s="29" t="s">
        <v>12</v>
      </c>
      <c r="F72" s="30" t="s">
        <v>9</v>
      </c>
      <c r="G72" s="71">
        <v>26.5</v>
      </c>
      <c r="H72" s="71">
        <f>G72*1.15</f>
        <v>30.474999999999998</v>
      </c>
      <c r="I72" s="137">
        <f t="shared" si="1"/>
        <v>24.38</v>
      </c>
      <c r="J72" s="128"/>
      <c r="K72" s="73">
        <f t="shared" si="3"/>
        <v>0</v>
      </c>
    </row>
    <row r="73" spans="1:11" ht="16.5" customHeight="1" x14ac:dyDescent="0.3">
      <c r="A73" s="36">
        <v>62303</v>
      </c>
      <c r="B73" s="29" t="s">
        <v>52</v>
      </c>
      <c r="C73" s="29" t="s">
        <v>498</v>
      </c>
      <c r="D73" s="29"/>
      <c r="E73" s="29" t="s">
        <v>331</v>
      </c>
      <c r="F73" s="30" t="s">
        <v>4</v>
      </c>
      <c r="G73" s="71">
        <v>16.5</v>
      </c>
      <c r="H73" s="71">
        <f>G73*1.15</f>
        <v>18.974999999999998</v>
      </c>
      <c r="I73" s="137">
        <f t="shared" si="1"/>
        <v>15.179999999999998</v>
      </c>
      <c r="J73" s="128"/>
      <c r="K73" s="73">
        <f t="shared" si="3"/>
        <v>0</v>
      </c>
    </row>
    <row r="74" spans="1:11" ht="16.5" customHeight="1" x14ac:dyDescent="0.3">
      <c r="A74" s="36">
        <v>62319</v>
      </c>
      <c r="B74" s="29" t="s">
        <v>737</v>
      </c>
      <c r="C74" s="29" t="s">
        <v>738</v>
      </c>
      <c r="D74" s="31" t="s">
        <v>348</v>
      </c>
      <c r="E74" s="29" t="s">
        <v>53</v>
      </c>
      <c r="F74" s="30" t="s">
        <v>1</v>
      </c>
      <c r="G74" s="71">
        <v>20</v>
      </c>
      <c r="H74" s="71">
        <f>G74*1.15</f>
        <v>23</v>
      </c>
      <c r="I74" s="137">
        <f t="shared" si="1"/>
        <v>18.399999999999999</v>
      </c>
      <c r="J74" s="128"/>
      <c r="K74" s="73">
        <f t="shared" si="3"/>
        <v>0</v>
      </c>
    </row>
    <row r="75" spans="1:11" ht="16.5" customHeight="1" x14ac:dyDescent="0.3">
      <c r="A75" s="55">
        <v>62342</v>
      </c>
      <c r="B75" s="41" t="s">
        <v>658</v>
      </c>
      <c r="C75" s="50" t="s">
        <v>887</v>
      </c>
      <c r="D75" s="46" t="s">
        <v>348</v>
      </c>
      <c r="E75" s="41" t="s">
        <v>12</v>
      </c>
      <c r="F75" s="47" t="s">
        <v>9</v>
      </c>
      <c r="G75" s="71">
        <v>26.5</v>
      </c>
      <c r="H75" s="71">
        <f t="shared" ref="H75:H110" si="4">G75*1.15</f>
        <v>30.474999999999998</v>
      </c>
      <c r="I75" s="137">
        <f t="shared" si="1"/>
        <v>24.38</v>
      </c>
      <c r="J75" s="128"/>
      <c r="K75" s="73">
        <f t="shared" si="3"/>
        <v>0</v>
      </c>
    </row>
    <row r="76" spans="1:11" ht="16.5" customHeight="1" x14ac:dyDescent="0.3">
      <c r="A76" s="36">
        <v>62340</v>
      </c>
      <c r="B76" s="29" t="s">
        <v>54</v>
      </c>
      <c r="C76" s="29" t="s">
        <v>499</v>
      </c>
      <c r="D76" s="31" t="s">
        <v>348</v>
      </c>
      <c r="E76" s="29" t="s">
        <v>12</v>
      </c>
      <c r="F76" s="30" t="s">
        <v>1</v>
      </c>
      <c r="G76" s="71">
        <v>20</v>
      </c>
      <c r="H76" s="71">
        <f t="shared" si="4"/>
        <v>23</v>
      </c>
      <c r="I76" s="137">
        <f t="shared" si="1"/>
        <v>18.399999999999999</v>
      </c>
      <c r="J76" s="128"/>
      <c r="K76" s="73">
        <f t="shared" si="3"/>
        <v>0</v>
      </c>
    </row>
    <row r="77" spans="1:11" ht="16.5" customHeight="1" x14ac:dyDescent="0.3">
      <c r="A77" s="36">
        <v>62350</v>
      </c>
      <c r="B77" s="29" t="s">
        <v>57</v>
      </c>
      <c r="C77" s="29" t="s">
        <v>502</v>
      </c>
      <c r="D77" s="29"/>
      <c r="E77" s="29" t="s">
        <v>331</v>
      </c>
      <c r="F77" s="30" t="s">
        <v>4</v>
      </c>
      <c r="G77" s="71">
        <v>16.5</v>
      </c>
      <c r="H77" s="71">
        <f t="shared" si="4"/>
        <v>18.974999999999998</v>
      </c>
      <c r="I77" s="137">
        <f t="shared" si="1"/>
        <v>15.179999999999998</v>
      </c>
      <c r="J77" s="128"/>
      <c r="K77" s="73">
        <f t="shared" si="3"/>
        <v>0</v>
      </c>
    </row>
    <row r="78" spans="1:11" ht="16.5" customHeight="1" x14ac:dyDescent="0.3">
      <c r="A78" s="36">
        <v>62368</v>
      </c>
      <c r="B78" s="29" t="s">
        <v>691</v>
      </c>
      <c r="C78" s="41" t="s">
        <v>728</v>
      </c>
      <c r="D78" s="29" t="s">
        <v>348</v>
      </c>
      <c r="E78" s="29" t="s">
        <v>12</v>
      </c>
      <c r="F78" s="30" t="s">
        <v>9</v>
      </c>
      <c r="G78" s="71">
        <v>26.5</v>
      </c>
      <c r="H78" s="71">
        <f t="shared" si="4"/>
        <v>30.474999999999998</v>
      </c>
      <c r="I78" s="137">
        <f t="shared" si="1"/>
        <v>24.38</v>
      </c>
      <c r="J78" s="128"/>
      <c r="K78" s="73">
        <f t="shared" si="3"/>
        <v>0</v>
      </c>
    </row>
    <row r="79" spans="1:11" ht="16.5" customHeight="1" x14ac:dyDescent="0.3">
      <c r="A79" s="36">
        <v>62321</v>
      </c>
      <c r="B79" s="29" t="s">
        <v>55</v>
      </c>
      <c r="C79" s="29" t="s">
        <v>500</v>
      </c>
      <c r="D79" s="29"/>
      <c r="E79" s="29" t="s">
        <v>331</v>
      </c>
      <c r="F79" s="30" t="s">
        <v>4</v>
      </c>
      <c r="G79" s="71">
        <v>16.5</v>
      </c>
      <c r="H79" s="71">
        <f t="shared" si="4"/>
        <v>18.974999999999998</v>
      </c>
      <c r="I79" s="137">
        <f t="shared" si="1"/>
        <v>15.179999999999998</v>
      </c>
      <c r="J79" s="128"/>
      <c r="K79" s="73">
        <f t="shared" si="3"/>
        <v>0</v>
      </c>
    </row>
    <row r="80" spans="1:11" ht="16.5" customHeight="1" x14ac:dyDescent="0.3">
      <c r="A80" s="55">
        <v>62338</v>
      </c>
      <c r="B80" s="88">
        <v>8590383623382</v>
      </c>
      <c r="C80" s="44" t="s">
        <v>889</v>
      </c>
      <c r="D80" s="43" t="s">
        <v>348</v>
      </c>
      <c r="E80" s="44" t="s">
        <v>45</v>
      </c>
      <c r="F80" s="48" t="s">
        <v>9</v>
      </c>
      <c r="G80" s="71">
        <v>26.5</v>
      </c>
      <c r="H80" s="71">
        <f t="shared" si="4"/>
        <v>30.474999999999998</v>
      </c>
      <c r="I80" s="137">
        <f t="shared" si="1"/>
        <v>24.38</v>
      </c>
      <c r="J80" s="128"/>
      <c r="K80" s="73">
        <f t="shared" si="3"/>
        <v>0</v>
      </c>
    </row>
    <row r="81" spans="1:11" ht="16.5" customHeight="1" x14ac:dyDescent="0.3">
      <c r="A81" s="36">
        <v>62339</v>
      </c>
      <c r="B81" s="29" t="s">
        <v>56</v>
      </c>
      <c r="C81" s="29" t="s">
        <v>501</v>
      </c>
      <c r="D81" s="31" t="s">
        <v>348</v>
      </c>
      <c r="E81" s="29" t="s">
        <v>12</v>
      </c>
      <c r="F81" s="30" t="s">
        <v>1</v>
      </c>
      <c r="G81" s="71">
        <v>20</v>
      </c>
      <c r="H81" s="71">
        <f t="shared" si="4"/>
        <v>23</v>
      </c>
      <c r="I81" s="137">
        <f t="shared" si="1"/>
        <v>18.399999999999999</v>
      </c>
      <c r="J81" s="128"/>
      <c r="K81" s="73">
        <f t="shared" si="3"/>
        <v>0</v>
      </c>
    </row>
    <row r="82" spans="1:11" ht="16.5" customHeight="1" x14ac:dyDescent="0.3">
      <c r="A82" s="36">
        <v>62371</v>
      </c>
      <c r="B82" s="29" t="s">
        <v>58</v>
      </c>
      <c r="C82" s="29" t="s">
        <v>503</v>
      </c>
      <c r="D82" s="29"/>
      <c r="E82" s="29" t="s">
        <v>331</v>
      </c>
      <c r="F82" s="30" t="s">
        <v>4</v>
      </c>
      <c r="G82" s="71">
        <v>16.5</v>
      </c>
      <c r="H82" s="71">
        <f t="shared" si="4"/>
        <v>18.974999999999998</v>
      </c>
      <c r="I82" s="137">
        <f t="shared" si="1"/>
        <v>15.179999999999998</v>
      </c>
      <c r="J82" s="128"/>
      <c r="K82" s="73">
        <f t="shared" si="3"/>
        <v>0</v>
      </c>
    </row>
    <row r="83" spans="1:11" ht="16.5" customHeight="1" x14ac:dyDescent="0.3">
      <c r="A83" s="36">
        <v>62401</v>
      </c>
      <c r="B83" s="29" t="s">
        <v>62</v>
      </c>
      <c r="C83" s="29" t="s">
        <v>505</v>
      </c>
      <c r="D83" s="29"/>
      <c r="E83" s="29" t="s">
        <v>386</v>
      </c>
      <c r="F83" s="30" t="s">
        <v>4</v>
      </c>
      <c r="G83" s="71">
        <v>16.5</v>
      </c>
      <c r="H83" s="71">
        <f t="shared" si="4"/>
        <v>18.974999999999998</v>
      </c>
      <c r="I83" s="137">
        <f t="shared" si="1"/>
        <v>15.179999999999998</v>
      </c>
      <c r="J83" s="128"/>
      <c r="K83" s="73">
        <f t="shared" si="3"/>
        <v>0</v>
      </c>
    </row>
    <row r="84" spans="1:11" ht="16.5" customHeight="1" x14ac:dyDescent="0.3">
      <c r="A84" s="36">
        <v>62402</v>
      </c>
      <c r="B84" s="29" t="s">
        <v>63</v>
      </c>
      <c r="C84" s="29" t="s">
        <v>506</v>
      </c>
      <c r="D84" s="29"/>
      <c r="E84" s="29" t="s">
        <v>387</v>
      </c>
      <c r="F84" s="30" t="s">
        <v>1</v>
      </c>
      <c r="G84" s="71">
        <v>20</v>
      </c>
      <c r="H84" s="71">
        <f t="shared" si="4"/>
        <v>23</v>
      </c>
      <c r="I84" s="137">
        <f t="shared" si="1"/>
        <v>18.399999999999999</v>
      </c>
      <c r="J84" s="128"/>
      <c r="K84" s="73">
        <f t="shared" si="3"/>
        <v>0</v>
      </c>
    </row>
    <row r="85" spans="1:11" ht="16.5" customHeight="1" x14ac:dyDescent="0.3">
      <c r="A85" s="36">
        <v>62403</v>
      </c>
      <c r="B85" s="29" t="s">
        <v>61</v>
      </c>
      <c r="C85" s="29" t="s">
        <v>504</v>
      </c>
      <c r="D85" s="29"/>
      <c r="E85" s="29" t="s">
        <v>385</v>
      </c>
      <c r="F85" s="30" t="s">
        <v>1</v>
      </c>
      <c r="G85" s="71">
        <v>20</v>
      </c>
      <c r="H85" s="71">
        <f t="shared" si="4"/>
        <v>23</v>
      </c>
      <c r="I85" s="137">
        <f t="shared" si="1"/>
        <v>18.399999999999999</v>
      </c>
      <c r="J85" s="128"/>
      <c r="K85" s="73">
        <f t="shared" si="3"/>
        <v>0</v>
      </c>
    </row>
    <row r="86" spans="1:11" ht="16.5" customHeight="1" x14ac:dyDescent="0.3">
      <c r="A86" s="36">
        <v>62500</v>
      </c>
      <c r="B86" s="29" t="s">
        <v>65</v>
      </c>
      <c r="C86" s="29" t="s">
        <v>64</v>
      </c>
      <c r="D86" s="29"/>
      <c r="E86" s="29" t="s">
        <v>402</v>
      </c>
      <c r="F86" s="30" t="s">
        <v>4</v>
      </c>
      <c r="G86" s="71">
        <v>16.5</v>
      </c>
      <c r="H86" s="71">
        <f t="shared" si="4"/>
        <v>18.974999999999998</v>
      </c>
      <c r="I86" s="137">
        <f t="shared" si="1"/>
        <v>15.179999999999998</v>
      </c>
      <c r="J86" s="128"/>
      <c r="K86" s="73">
        <f t="shared" si="3"/>
        <v>0</v>
      </c>
    </row>
    <row r="87" spans="1:11" ht="16.5" customHeight="1" x14ac:dyDescent="0.3">
      <c r="A87" s="36">
        <v>62612</v>
      </c>
      <c r="B87" s="29" t="s">
        <v>66</v>
      </c>
      <c r="C87" s="29" t="s">
        <v>507</v>
      </c>
      <c r="D87" s="31" t="s">
        <v>348</v>
      </c>
      <c r="E87" s="29" t="s">
        <v>388</v>
      </c>
      <c r="F87" s="30" t="s">
        <v>1</v>
      </c>
      <c r="G87" s="71">
        <v>20</v>
      </c>
      <c r="H87" s="71">
        <f t="shared" si="4"/>
        <v>23</v>
      </c>
      <c r="I87" s="137">
        <f t="shared" si="1"/>
        <v>18.399999999999999</v>
      </c>
      <c r="J87" s="128"/>
      <c r="K87" s="73">
        <f t="shared" si="3"/>
        <v>0</v>
      </c>
    </row>
    <row r="88" spans="1:11" ht="16.5" customHeight="1" x14ac:dyDescent="0.3">
      <c r="A88" s="36">
        <v>62812</v>
      </c>
      <c r="B88" s="29" t="s">
        <v>67</v>
      </c>
      <c r="C88" s="29" t="s">
        <v>508</v>
      </c>
      <c r="D88" s="29"/>
      <c r="E88" s="29" t="s">
        <v>332</v>
      </c>
      <c r="F88" s="30" t="s">
        <v>4</v>
      </c>
      <c r="G88" s="71">
        <v>16.5</v>
      </c>
      <c r="H88" s="71">
        <f t="shared" si="4"/>
        <v>18.974999999999998</v>
      </c>
      <c r="I88" s="137">
        <f t="shared" si="1"/>
        <v>15.179999999999998</v>
      </c>
      <c r="J88" s="128"/>
      <c r="K88" s="73">
        <f t="shared" si="3"/>
        <v>0</v>
      </c>
    </row>
    <row r="89" spans="1:11" ht="16.5" customHeight="1" x14ac:dyDescent="0.3">
      <c r="A89" s="36">
        <v>62852</v>
      </c>
      <c r="B89" s="29" t="s">
        <v>68</v>
      </c>
      <c r="C89" s="29" t="s">
        <v>509</v>
      </c>
      <c r="D89" s="29"/>
      <c r="E89" s="29" t="s">
        <v>69</v>
      </c>
      <c r="F89" s="30" t="s">
        <v>1</v>
      </c>
      <c r="G89" s="71">
        <v>20</v>
      </c>
      <c r="H89" s="71">
        <f t="shared" si="4"/>
        <v>23</v>
      </c>
      <c r="I89" s="137">
        <f t="shared" si="1"/>
        <v>18.399999999999999</v>
      </c>
      <c r="J89" s="128"/>
      <c r="K89" s="73">
        <f t="shared" si="3"/>
        <v>0</v>
      </c>
    </row>
    <row r="90" spans="1:11" ht="16.5" customHeight="1" x14ac:dyDescent="0.3">
      <c r="A90" s="57">
        <v>63103</v>
      </c>
      <c r="B90" s="29" t="s">
        <v>660</v>
      </c>
      <c r="C90" s="41" t="s">
        <v>890</v>
      </c>
      <c r="D90" s="29"/>
      <c r="E90" s="29" t="s">
        <v>12</v>
      </c>
      <c r="F90" s="30" t="s">
        <v>1</v>
      </c>
      <c r="G90" s="71">
        <v>20</v>
      </c>
      <c r="H90" s="71">
        <f t="shared" si="4"/>
        <v>23</v>
      </c>
      <c r="I90" s="137">
        <f t="shared" si="1"/>
        <v>18.399999999999999</v>
      </c>
      <c r="J90" s="128"/>
      <c r="K90" s="73">
        <f t="shared" si="3"/>
        <v>0</v>
      </c>
    </row>
    <row r="91" spans="1:11" ht="16.5" customHeight="1" x14ac:dyDescent="0.3">
      <c r="A91" s="36">
        <v>63104</v>
      </c>
      <c r="B91" s="29" t="s">
        <v>72</v>
      </c>
      <c r="C91" s="29" t="s">
        <v>510</v>
      </c>
      <c r="D91" s="29"/>
      <c r="E91" s="29" t="s">
        <v>12</v>
      </c>
      <c r="F91" s="30" t="s">
        <v>1</v>
      </c>
      <c r="G91" s="71">
        <v>20</v>
      </c>
      <c r="H91" s="71">
        <f t="shared" si="4"/>
        <v>23</v>
      </c>
      <c r="I91" s="137">
        <f t="shared" si="1"/>
        <v>18.399999999999999</v>
      </c>
      <c r="J91" s="128"/>
      <c r="K91" s="73">
        <f t="shared" si="3"/>
        <v>0</v>
      </c>
    </row>
    <row r="92" spans="1:11" ht="16.5" customHeight="1" x14ac:dyDescent="0.3">
      <c r="A92" s="36">
        <v>63400</v>
      </c>
      <c r="B92" s="29" t="s">
        <v>75</v>
      </c>
      <c r="C92" s="29" t="s">
        <v>511</v>
      </c>
      <c r="D92" s="29"/>
      <c r="E92" s="29" t="s">
        <v>389</v>
      </c>
      <c r="F92" s="30" t="s">
        <v>4</v>
      </c>
      <c r="G92" s="71">
        <v>16.5</v>
      </c>
      <c r="H92" s="71">
        <f t="shared" si="4"/>
        <v>18.974999999999998</v>
      </c>
      <c r="I92" s="137">
        <f t="shared" si="1"/>
        <v>15.179999999999998</v>
      </c>
      <c r="J92" s="128"/>
      <c r="K92" s="73">
        <f t="shared" si="3"/>
        <v>0</v>
      </c>
    </row>
    <row r="93" spans="1:11" ht="16.5" customHeight="1" x14ac:dyDescent="0.3">
      <c r="A93" s="36">
        <v>63604</v>
      </c>
      <c r="B93" s="29" t="s">
        <v>79</v>
      </c>
      <c r="C93" s="29" t="s">
        <v>512</v>
      </c>
      <c r="D93" s="29"/>
      <c r="E93" s="29" t="s">
        <v>616</v>
      </c>
      <c r="F93" s="30" t="s">
        <v>4</v>
      </c>
      <c r="G93" s="71">
        <v>16.5</v>
      </c>
      <c r="H93" s="71">
        <f t="shared" si="4"/>
        <v>18.974999999999998</v>
      </c>
      <c r="I93" s="137">
        <f t="shared" si="1"/>
        <v>15.179999999999998</v>
      </c>
      <c r="J93" s="128"/>
      <c r="K93" s="73">
        <f t="shared" si="3"/>
        <v>0</v>
      </c>
    </row>
    <row r="94" spans="1:11" ht="16.5" customHeight="1" x14ac:dyDescent="0.3">
      <c r="A94" s="36">
        <v>63600</v>
      </c>
      <c r="B94" s="29" t="s">
        <v>80</v>
      </c>
      <c r="C94" s="29" t="s">
        <v>687</v>
      </c>
      <c r="D94" s="31" t="s">
        <v>348</v>
      </c>
      <c r="E94" s="29" t="s">
        <v>948</v>
      </c>
      <c r="F94" s="30" t="s">
        <v>9</v>
      </c>
      <c r="G94" s="71">
        <v>26.5</v>
      </c>
      <c r="H94" s="71">
        <f t="shared" si="4"/>
        <v>30.474999999999998</v>
      </c>
      <c r="I94" s="137">
        <f t="shared" si="1"/>
        <v>24.38</v>
      </c>
      <c r="J94" s="128"/>
      <c r="K94" s="73">
        <f t="shared" si="3"/>
        <v>0</v>
      </c>
    </row>
    <row r="95" spans="1:11" ht="16.5" customHeight="1" x14ac:dyDescent="0.3">
      <c r="A95" s="36">
        <v>63798</v>
      </c>
      <c r="B95" s="29" t="s">
        <v>83</v>
      </c>
      <c r="C95" s="29" t="s">
        <v>514</v>
      </c>
      <c r="D95" s="29"/>
      <c r="E95" s="29" t="s">
        <v>391</v>
      </c>
      <c r="F95" s="30" t="s">
        <v>4</v>
      </c>
      <c r="G95" s="71">
        <v>16.5</v>
      </c>
      <c r="H95" s="71">
        <f t="shared" si="4"/>
        <v>18.974999999999998</v>
      </c>
      <c r="I95" s="137">
        <f t="shared" si="1"/>
        <v>15.179999999999998</v>
      </c>
      <c r="J95" s="128"/>
      <c r="K95" s="73">
        <f t="shared" ref="K95:K126" si="5">I95*J95</f>
        <v>0</v>
      </c>
    </row>
    <row r="96" spans="1:11" ht="16.5" customHeight="1" x14ac:dyDescent="0.3">
      <c r="A96" s="36">
        <v>63727</v>
      </c>
      <c r="B96" s="49">
        <v>8590383637273</v>
      </c>
      <c r="C96" s="44" t="s">
        <v>891</v>
      </c>
      <c r="D96" s="42" t="s">
        <v>348</v>
      </c>
      <c r="E96" s="29" t="s">
        <v>720</v>
      </c>
      <c r="F96" s="30" t="s">
        <v>9</v>
      </c>
      <c r="G96" s="71">
        <v>26.5</v>
      </c>
      <c r="H96" s="71">
        <f t="shared" si="4"/>
        <v>30.474999999999998</v>
      </c>
      <c r="I96" s="137">
        <f t="shared" ref="I96:I159" si="6">H96-(H96*0.2)</f>
        <v>24.38</v>
      </c>
      <c r="J96" s="128"/>
      <c r="K96" s="73">
        <f t="shared" si="5"/>
        <v>0</v>
      </c>
    </row>
    <row r="97" spans="1:11" ht="16.5" customHeight="1" x14ac:dyDescent="0.3">
      <c r="A97" s="36">
        <v>63725</v>
      </c>
      <c r="B97" s="29" t="s">
        <v>87</v>
      </c>
      <c r="C97" s="29" t="s">
        <v>518</v>
      </c>
      <c r="D97" s="31" t="s">
        <v>348</v>
      </c>
      <c r="E97" s="29" t="s">
        <v>949</v>
      </c>
      <c r="F97" s="30" t="s">
        <v>9</v>
      </c>
      <c r="G97" s="71">
        <v>26.5</v>
      </c>
      <c r="H97" s="71">
        <f t="shared" si="4"/>
        <v>30.474999999999998</v>
      </c>
      <c r="I97" s="137">
        <f t="shared" si="6"/>
        <v>24.38</v>
      </c>
      <c r="J97" s="128"/>
      <c r="K97" s="73">
        <f t="shared" si="5"/>
        <v>0</v>
      </c>
    </row>
    <row r="98" spans="1:11" ht="16.5" customHeight="1" x14ac:dyDescent="0.3">
      <c r="A98" s="36">
        <v>63712</v>
      </c>
      <c r="B98" s="29" t="s">
        <v>82</v>
      </c>
      <c r="C98" s="29" t="s">
        <v>513</v>
      </c>
      <c r="D98" s="29"/>
      <c r="E98" s="29" t="s">
        <v>390</v>
      </c>
      <c r="F98" s="30" t="s">
        <v>1</v>
      </c>
      <c r="G98" s="71">
        <v>20</v>
      </c>
      <c r="H98" s="71">
        <f t="shared" si="4"/>
        <v>23</v>
      </c>
      <c r="I98" s="137">
        <f t="shared" si="6"/>
        <v>18.399999999999999</v>
      </c>
      <c r="J98" s="128"/>
      <c r="K98" s="73">
        <f t="shared" si="5"/>
        <v>0</v>
      </c>
    </row>
    <row r="99" spans="1:11" ht="16.5" customHeight="1" x14ac:dyDescent="0.3">
      <c r="A99" s="36">
        <v>63708</v>
      </c>
      <c r="B99" s="29" t="s">
        <v>85</v>
      </c>
      <c r="C99" s="29" t="s">
        <v>516</v>
      </c>
      <c r="D99" s="29"/>
      <c r="E99" s="29" t="s">
        <v>392</v>
      </c>
      <c r="F99" s="30" t="s">
        <v>1</v>
      </c>
      <c r="G99" s="71">
        <v>20</v>
      </c>
      <c r="H99" s="71">
        <f t="shared" si="4"/>
        <v>23</v>
      </c>
      <c r="I99" s="137">
        <f t="shared" si="6"/>
        <v>18.399999999999999</v>
      </c>
      <c r="J99" s="128"/>
      <c r="K99" s="73">
        <f t="shared" si="5"/>
        <v>0</v>
      </c>
    </row>
    <row r="100" spans="1:11" ht="16.5" customHeight="1" x14ac:dyDescent="0.3">
      <c r="A100" s="36">
        <v>63724</v>
      </c>
      <c r="B100" s="29" t="s">
        <v>86</v>
      </c>
      <c r="C100" s="29" t="s">
        <v>517</v>
      </c>
      <c r="D100" s="31" t="s">
        <v>348</v>
      </c>
      <c r="E100" s="29" t="s">
        <v>949</v>
      </c>
      <c r="F100" s="30" t="s">
        <v>9</v>
      </c>
      <c r="G100" s="71">
        <v>26.5</v>
      </c>
      <c r="H100" s="71">
        <f t="shared" si="4"/>
        <v>30.474999999999998</v>
      </c>
      <c r="I100" s="137">
        <f t="shared" si="6"/>
        <v>24.38</v>
      </c>
      <c r="J100" s="128"/>
      <c r="K100" s="73">
        <f t="shared" si="5"/>
        <v>0</v>
      </c>
    </row>
    <row r="101" spans="1:11" ht="16.5" customHeight="1" x14ac:dyDescent="0.3">
      <c r="A101" s="57">
        <v>63723</v>
      </c>
      <c r="B101" s="29" t="s">
        <v>661</v>
      </c>
      <c r="C101" s="41" t="s">
        <v>892</v>
      </c>
      <c r="D101" s="31" t="s">
        <v>348</v>
      </c>
      <c r="E101" s="29" t="s">
        <v>394</v>
      </c>
      <c r="F101" s="30" t="s">
        <v>9</v>
      </c>
      <c r="G101" s="71">
        <v>26.5</v>
      </c>
      <c r="H101" s="71">
        <f t="shared" si="4"/>
        <v>30.474999999999998</v>
      </c>
      <c r="I101" s="137">
        <f t="shared" si="6"/>
        <v>24.38</v>
      </c>
      <c r="J101" s="128"/>
      <c r="K101" s="73">
        <f t="shared" si="5"/>
        <v>0</v>
      </c>
    </row>
    <row r="102" spans="1:11" ht="16.5" customHeight="1" x14ac:dyDescent="0.3">
      <c r="A102" s="57">
        <v>63764</v>
      </c>
      <c r="B102" s="29" t="s">
        <v>663</v>
      </c>
      <c r="C102" s="41" t="s">
        <v>893</v>
      </c>
      <c r="D102" s="31" t="s">
        <v>348</v>
      </c>
      <c r="E102" s="29" t="s">
        <v>394</v>
      </c>
      <c r="F102" s="30" t="s">
        <v>9</v>
      </c>
      <c r="G102" s="71">
        <v>26.5</v>
      </c>
      <c r="H102" s="71">
        <f t="shared" si="4"/>
        <v>30.474999999999998</v>
      </c>
      <c r="I102" s="137">
        <f t="shared" si="6"/>
        <v>24.38</v>
      </c>
      <c r="J102" s="128"/>
      <c r="K102" s="73">
        <f t="shared" si="5"/>
        <v>0</v>
      </c>
    </row>
    <row r="103" spans="1:11" ht="16.5" customHeight="1" x14ac:dyDescent="0.3">
      <c r="A103" s="36">
        <v>63744</v>
      </c>
      <c r="B103" s="29" t="s">
        <v>88</v>
      </c>
      <c r="C103" s="29" t="s">
        <v>519</v>
      </c>
      <c r="D103" s="29"/>
      <c r="E103" s="29" t="s">
        <v>390</v>
      </c>
      <c r="F103" s="30" t="s">
        <v>4</v>
      </c>
      <c r="G103" s="71">
        <v>16.5</v>
      </c>
      <c r="H103" s="71">
        <f t="shared" si="4"/>
        <v>18.974999999999998</v>
      </c>
      <c r="I103" s="137">
        <f t="shared" si="6"/>
        <v>15.179999999999998</v>
      </c>
      <c r="J103" s="128"/>
      <c r="K103" s="73">
        <f t="shared" si="5"/>
        <v>0</v>
      </c>
    </row>
    <row r="104" spans="1:11" ht="16.5" customHeight="1" x14ac:dyDescent="0.3">
      <c r="A104" s="36">
        <v>63731</v>
      </c>
      <c r="B104" s="29" t="s">
        <v>89</v>
      </c>
      <c r="C104" s="29" t="s">
        <v>520</v>
      </c>
      <c r="D104" s="29"/>
      <c r="E104" s="29" t="s">
        <v>390</v>
      </c>
      <c r="F104" s="30" t="s">
        <v>4</v>
      </c>
      <c r="G104" s="71">
        <v>16.5</v>
      </c>
      <c r="H104" s="71">
        <f t="shared" si="4"/>
        <v>18.974999999999998</v>
      </c>
      <c r="I104" s="137">
        <f t="shared" si="6"/>
        <v>15.179999999999998</v>
      </c>
      <c r="J104" s="128"/>
      <c r="K104" s="73">
        <f t="shared" si="5"/>
        <v>0</v>
      </c>
    </row>
    <row r="105" spans="1:11" ht="16.5" customHeight="1" x14ac:dyDescent="0.3">
      <c r="A105" s="36">
        <v>63749</v>
      </c>
      <c r="B105" s="29" t="s">
        <v>90</v>
      </c>
      <c r="C105" s="29" t="s">
        <v>521</v>
      </c>
      <c r="D105" s="29"/>
      <c r="E105" s="29" t="s">
        <v>390</v>
      </c>
      <c r="F105" s="30" t="s">
        <v>1</v>
      </c>
      <c r="G105" s="71">
        <v>20</v>
      </c>
      <c r="H105" s="71">
        <f t="shared" si="4"/>
        <v>23</v>
      </c>
      <c r="I105" s="137">
        <f t="shared" si="6"/>
        <v>18.399999999999999</v>
      </c>
      <c r="J105" s="128"/>
      <c r="K105" s="73">
        <f t="shared" si="5"/>
        <v>0</v>
      </c>
    </row>
    <row r="106" spans="1:11" ht="16.5" customHeight="1" x14ac:dyDescent="0.3">
      <c r="A106" s="36">
        <v>63742</v>
      </c>
      <c r="B106" s="29" t="s">
        <v>91</v>
      </c>
      <c r="C106" s="29" t="s">
        <v>522</v>
      </c>
      <c r="D106" s="29"/>
      <c r="E106" s="29" t="s">
        <v>390</v>
      </c>
      <c r="F106" s="30" t="s">
        <v>4</v>
      </c>
      <c r="G106" s="71">
        <v>16.5</v>
      </c>
      <c r="H106" s="71">
        <f t="shared" si="4"/>
        <v>18.974999999999998</v>
      </c>
      <c r="I106" s="137">
        <f t="shared" si="6"/>
        <v>15.179999999999998</v>
      </c>
      <c r="J106" s="128"/>
      <c r="K106" s="73">
        <f t="shared" si="5"/>
        <v>0</v>
      </c>
    </row>
    <row r="107" spans="1:11" ht="16.5" customHeight="1" x14ac:dyDescent="0.3">
      <c r="A107" s="36">
        <v>63739</v>
      </c>
      <c r="B107" s="29" t="s">
        <v>92</v>
      </c>
      <c r="C107" s="29" t="s">
        <v>523</v>
      </c>
      <c r="D107" s="31" t="s">
        <v>348</v>
      </c>
      <c r="E107" s="29" t="s">
        <v>393</v>
      </c>
      <c r="F107" s="30" t="s">
        <v>9</v>
      </c>
      <c r="G107" s="71">
        <v>26.5</v>
      </c>
      <c r="H107" s="71">
        <f t="shared" si="4"/>
        <v>30.474999999999998</v>
      </c>
      <c r="I107" s="137">
        <f t="shared" si="6"/>
        <v>24.38</v>
      </c>
      <c r="J107" s="128"/>
      <c r="K107" s="73">
        <f t="shared" si="5"/>
        <v>0</v>
      </c>
    </row>
    <row r="108" spans="1:11" ht="16.5" customHeight="1" x14ac:dyDescent="0.3">
      <c r="A108" s="36">
        <v>63763</v>
      </c>
      <c r="B108" s="29" t="s">
        <v>963</v>
      </c>
      <c r="C108" s="67" t="s">
        <v>968</v>
      </c>
      <c r="D108" s="31" t="s">
        <v>348</v>
      </c>
      <c r="E108" s="29" t="s">
        <v>964</v>
      </c>
      <c r="F108" s="30" t="s">
        <v>9</v>
      </c>
      <c r="G108" s="71">
        <v>26.5</v>
      </c>
      <c r="H108" s="71">
        <f t="shared" si="4"/>
        <v>30.474999999999998</v>
      </c>
      <c r="I108" s="137">
        <f t="shared" si="6"/>
        <v>24.38</v>
      </c>
      <c r="J108" s="128"/>
      <c r="K108" s="73"/>
    </row>
    <row r="109" spans="1:11" ht="16.5" customHeight="1" x14ac:dyDescent="0.3">
      <c r="A109" s="36">
        <v>63766</v>
      </c>
      <c r="B109" s="29" t="s">
        <v>93</v>
      </c>
      <c r="C109" s="29" t="s">
        <v>524</v>
      </c>
      <c r="D109" s="31" t="s">
        <v>348</v>
      </c>
      <c r="E109" s="29" t="s">
        <v>950</v>
      </c>
      <c r="F109" s="30" t="s">
        <v>9</v>
      </c>
      <c r="G109" s="71">
        <v>26.5</v>
      </c>
      <c r="H109" s="71">
        <f t="shared" si="4"/>
        <v>30.474999999999998</v>
      </c>
      <c r="I109" s="137">
        <f t="shared" si="6"/>
        <v>24.38</v>
      </c>
      <c r="J109" s="128"/>
      <c r="K109" s="73">
        <f t="shared" ref="K109:K172" si="7">I109*J109</f>
        <v>0</v>
      </c>
    </row>
    <row r="110" spans="1:11" ht="16.5" customHeight="1" x14ac:dyDescent="0.3">
      <c r="A110" s="36">
        <v>63709</v>
      </c>
      <c r="B110" s="29" t="s">
        <v>84</v>
      </c>
      <c r="C110" s="29" t="s">
        <v>515</v>
      </c>
      <c r="D110" s="29"/>
      <c r="E110" s="29" t="s">
        <v>392</v>
      </c>
      <c r="F110" s="30" t="s">
        <v>4</v>
      </c>
      <c r="G110" s="71">
        <v>16.5</v>
      </c>
      <c r="H110" s="71">
        <f t="shared" si="4"/>
        <v>18.974999999999998</v>
      </c>
      <c r="I110" s="137">
        <f t="shared" si="6"/>
        <v>15.179999999999998</v>
      </c>
      <c r="J110" s="128"/>
      <c r="K110" s="73">
        <f t="shared" si="7"/>
        <v>0</v>
      </c>
    </row>
    <row r="111" spans="1:11" ht="16.5" customHeight="1" x14ac:dyDescent="0.3">
      <c r="A111" s="36">
        <v>63719</v>
      </c>
      <c r="B111" s="29" t="s">
        <v>916</v>
      </c>
      <c r="C111" s="50" t="s">
        <v>969</v>
      </c>
      <c r="D111" s="42" t="s">
        <v>348</v>
      </c>
      <c r="E111" s="29" t="s">
        <v>917</v>
      </c>
      <c r="F111" s="30" t="s">
        <v>9</v>
      </c>
      <c r="G111" s="71">
        <v>26.5</v>
      </c>
      <c r="H111" s="71">
        <f>G111*1.15</f>
        <v>30.474999999999998</v>
      </c>
      <c r="I111" s="137">
        <f t="shared" si="6"/>
        <v>24.38</v>
      </c>
      <c r="J111" s="128"/>
      <c r="K111" s="73">
        <f t="shared" si="7"/>
        <v>0</v>
      </c>
    </row>
    <row r="112" spans="1:11" ht="16.5" customHeight="1" x14ac:dyDescent="0.3">
      <c r="A112" s="57">
        <v>63722</v>
      </c>
      <c r="B112" s="29" t="s">
        <v>662</v>
      </c>
      <c r="C112" s="41" t="s">
        <v>939</v>
      </c>
      <c r="D112" s="31" t="s">
        <v>348</v>
      </c>
      <c r="E112" s="29" t="s">
        <v>394</v>
      </c>
      <c r="F112" s="30" t="s">
        <v>9</v>
      </c>
      <c r="G112" s="71">
        <v>26.5</v>
      </c>
      <c r="H112" s="71">
        <f>G112*1.15</f>
        <v>30.474999999999998</v>
      </c>
      <c r="I112" s="137">
        <f t="shared" si="6"/>
        <v>24.38</v>
      </c>
      <c r="J112" s="128"/>
      <c r="K112" s="73">
        <f t="shared" si="7"/>
        <v>0</v>
      </c>
    </row>
    <row r="113" spans="1:11" ht="16.5" customHeight="1" x14ac:dyDescent="0.3">
      <c r="A113" s="36">
        <v>64046</v>
      </c>
      <c r="B113" s="29" t="s">
        <v>941</v>
      </c>
      <c r="C113" s="29" t="s">
        <v>942</v>
      </c>
      <c r="D113" s="31" t="s">
        <v>348</v>
      </c>
      <c r="E113" s="29" t="s">
        <v>951</v>
      </c>
      <c r="F113" s="30" t="s">
        <v>94</v>
      </c>
      <c r="G113" s="71">
        <v>39.5</v>
      </c>
      <c r="H113" s="71">
        <f>G113*1.15</f>
        <v>45.424999999999997</v>
      </c>
      <c r="I113" s="137">
        <f t="shared" si="6"/>
        <v>36.339999999999996</v>
      </c>
      <c r="J113" s="128"/>
      <c r="K113" s="73">
        <f t="shared" si="7"/>
        <v>0</v>
      </c>
    </row>
    <row r="114" spans="1:11" ht="16.5" customHeight="1" x14ac:dyDescent="0.3">
      <c r="A114" s="36">
        <v>64011</v>
      </c>
      <c r="B114" s="29" t="s">
        <v>95</v>
      </c>
      <c r="C114" s="29" t="s">
        <v>703</v>
      </c>
      <c r="D114" s="31" t="s">
        <v>348</v>
      </c>
      <c r="E114" s="29" t="s">
        <v>395</v>
      </c>
      <c r="F114" s="30" t="s">
        <v>96</v>
      </c>
      <c r="G114" s="71">
        <v>32.5</v>
      </c>
      <c r="H114" s="71">
        <f t="shared" ref="H114:H146" si="8">G114*1.15</f>
        <v>37.375</v>
      </c>
      <c r="I114" s="137">
        <f t="shared" si="6"/>
        <v>29.9</v>
      </c>
      <c r="J114" s="128"/>
      <c r="K114" s="73">
        <f t="shared" si="7"/>
        <v>0</v>
      </c>
    </row>
    <row r="115" spans="1:11" ht="16.5" customHeight="1" x14ac:dyDescent="0.3">
      <c r="A115" s="36">
        <v>64006</v>
      </c>
      <c r="B115" s="29" t="s">
        <v>97</v>
      </c>
      <c r="C115" s="29" t="s">
        <v>704</v>
      </c>
      <c r="D115" s="31" t="s">
        <v>348</v>
      </c>
      <c r="E115" s="29" t="s">
        <v>397</v>
      </c>
      <c r="F115" s="30" t="s">
        <v>96</v>
      </c>
      <c r="G115" s="71">
        <v>32.5</v>
      </c>
      <c r="H115" s="71">
        <f t="shared" si="8"/>
        <v>37.375</v>
      </c>
      <c r="I115" s="137">
        <f t="shared" si="6"/>
        <v>29.9</v>
      </c>
      <c r="J115" s="128"/>
      <c r="K115" s="73">
        <f t="shared" si="7"/>
        <v>0</v>
      </c>
    </row>
    <row r="116" spans="1:11" ht="16.5" customHeight="1" x14ac:dyDescent="0.3">
      <c r="A116" s="36">
        <v>64009</v>
      </c>
      <c r="B116" s="29" t="s">
        <v>98</v>
      </c>
      <c r="C116" s="29" t="s">
        <v>705</v>
      </c>
      <c r="D116" s="31" t="s">
        <v>348</v>
      </c>
      <c r="E116" s="29" t="s">
        <v>396</v>
      </c>
      <c r="F116" s="30" t="s">
        <v>96</v>
      </c>
      <c r="G116" s="71">
        <v>32.5</v>
      </c>
      <c r="H116" s="71">
        <f t="shared" si="8"/>
        <v>37.375</v>
      </c>
      <c r="I116" s="137">
        <f t="shared" si="6"/>
        <v>29.9</v>
      </c>
      <c r="J116" s="128"/>
      <c r="K116" s="73">
        <f t="shared" si="7"/>
        <v>0</v>
      </c>
    </row>
    <row r="117" spans="1:11" ht="16.5" customHeight="1" x14ac:dyDescent="0.3">
      <c r="A117" s="36">
        <v>64005</v>
      </c>
      <c r="B117" s="29" t="s">
        <v>99</v>
      </c>
      <c r="C117" s="29" t="s">
        <v>706</v>
      </c>
      <c r="D117" s="31" t="s">
        <v>348</v>
      </c>
      <c r="E117" s="29" t="s">
        <v>397</v>
      </c>
      <c r="F117" s="30" t="s">
        <v>96</v>
      </c>
      <c r="G117" s="71">
        <v>32.5</v>
      </c>
      <c r="H117" s="71">
        <f t="shared" si="8"/>
        <v>37.375</v>
      </c>
      <c r="I117" s="137">
        <f t="shared" si="6"/>
        <v>29.9</v>
      </c>
      <c r="J117" s="128"/>
      <c r="K117" s="73">
        <f t="shared" si="7"/>
        <v>0</v>
      </c>
    </row>
    <row r="118" spans="1:11" ht="16.5" customHeight="1" x14ac:dyDescent="0.3">
      <c r="A118" s="36">
        <v>64047</v>
      </c>
      <c r="B118" s="29" t="s">
        <v>100</v>
      </c>
      <c r="C118" s="29" t="s">
        <v>707</v>
      </c>
      <c r="D118" s="31" t="s">
        <v>348</v>
      </c>
      <c r="E118" s="29" t="s">
        <v>617</v>
      </c>
      <c r="F118" s="30" t="s">
        <v>96</v>
      </c>
      <c r="G118" s="71">
        <v>32.5</v>
      </c>
      <c r="H118" s="71">
        <f t="shared" si="8"/>
        <v>37.375</v>
      </c>
      <c r="I118" s="137">
        <f t="shared" si="6"/>
        <v>29.9</v>
      </c>
      <c r="J118" s="128"/>
      <c r="K118" s="73">
        <f t="shared" si="7"/>
        <v>0</v>
      </c>
    </row>
    <row r="119" spans="1:11" ht="16.5" customHeight="1" x14ac:dyDescent="0.3">
      <c r="A119" s="36">
        <v>64012</v>
      </c>
      <c r="B119" s="29" t="s">
        <v>101</v>
      </c>
      <c r="C119" s="29" t="s">
        <v>708</v>
      </c>
      <c r="D119" s="31" t="s">
        <v>348</v>
      </c>
      <c r="E119" s="29" t="s">
        <v>617</v>
      </c>
      <c r="F119" s="30" t="s">
        <v>96</v>
      </c>
      <c r="G119" s="71">
        <v>32.5</v>
      </c>
      <c r="H119" s="71">
        <f t="shared" si="8"/>
        <v>37.375</v>
      </c>
      <c r="I119" s="137">
        <f t="shared" si="6"/>
        <v>29.9</v>
      </c>
      <c r="J119" s="128"/>
      <c r="K119" s="73">
        <f t="shared" si="7"/>
        <v>0</v>
      </c>
    </row>
    <row r="120" spans="1:11" ht="16.5" customHeight="1" x14ac:dyDescent="0.3">
      <c r="A120" s="36">
        <v>64049</v>
      </c>
      <c r="B120" s="29" t="s">
        <v>102</v>
      </c>
      <c r="C120" s="29" t="s">
        <v>709</v>
      </c>
      <c r="D120" s="31" t="s">
        <v>348</v>
      </c>
      <c r="E120" s="29" t="s">
        <v>395</v>
      </c>
      <c r="F120" s="30" t="s">
        <v>96</v>
      </c>
      <c r="G120" s="71">
        <v>32.5</v>
      </c>
      <c r="H120" s="71">
        <f t="shared" si="8"/>
        <v>37.375</v>
      </c>
      <c r="I120" s="137">
        <f t="shared" si="6"/>
        <v>29.9</v>
      </c>
      <c r="J120" s="128"/>
      <c r="K120" s="73">
        <f t="shared" si="7"/>
        <v>0</v>
      </c>
    </row>
    <row r="121" spans="1:11" ht="16.5" customHeight="1" x14ac:dyDescent="0.3">
      <c r="A121" s="36">
        <v>64048</v>
      </c>
      <c r="B121" s="29" t="s">
        <v>103</v>
      </c>
      <c r="C121" s="29" t="s">
        <v>710</v>
      </c>
      <c r="D121" s="31" t="s">
        <v>348</v>
      </c>
      <c r="E121" s="29" t="s">
        <v>395</v>
      </c>
      <c r="F121" s="30" t="s">
        <v>94</v>
      </c>
      <c r="G121" s="71">
        <v>39.5</v>
      </c>
      <c r="H121" s="71">
        <f t="shared" si="8"/>
        <v>45.424999999999997</v>
      </c>
      <c r="I121" s="137">
        <f t="shared" si="6"/>
        <v>36.339999999999996</v>
      </c>
      <c r="J121" s="128"/>
      <c r="K121" s="73">
        <f t="shared" si="7"/>
        <v>0</v>
      </c>
    </row>
    <row r="122" spans="1:11" ht="16.5" customHeight="1" x14ac:dyDescent="0.3">
      <c r="A122" s="36">
        <v>64055</v>
      </c>
      <c r="B122" s="29" t="s">
        <v>104</v>
      </c>
      <c r="C122" s="29" t="s">
        <v>711</v>
      </c>
      <c r="D122" s="31" t="s">
        <v>348</v>
      </c>
      <c r="E122" s="29" t="s">
        <v>951</v>
      </c>
      <c r="F122" s="30" t="s">
        <v>96</v>
      </c>
      <c r="G122" s="71">
        <v>32.5</v>
      </c>
      <c r="H122" s="71">
        <f t="shared" si="8"/>
        <v>37.375</v>
      </c>
      <c r="I122" s="137">
        <f t="shared" si="6"/>
        <v>29.9</v>
      </c>
      <c r="J122" s="128"/>
      <c r="K122" s="73">
        <f t="shared" si="7"/>
        <v>0</v>
      </c>
    </row>
    <row r="123" spans="1:11" ht="16.5" customHeight="1" x14ac:dyDescent="0.3">
      <c r="A123" s="36">
        <v>64098</v>
      </c>
      <c r="B123" s="29" t="s">
        <v>105</v>
      </c>
      <c r="C123" s="29" t="s">
        <v>712</v>
      </c>
      <c r="D123" s="31" t="s">
        <v>348</v>
      </c>
      <c r="E123" s="29" t="s">
        <v>398</v>
      </c>
      <c r="F123" s="30" t="s">
        <v>96</v>
      </c>
      <c r="G123" s="71">
        <v>32.5</v>
      </c>
      <c r="H123" s="71">
        <f t="shared" si="8"/>
        <v>37.375</v>
      </c>
      <c r="I123" s="137">
        <f t="shared" si="6"/>
        <v>29.9</v>
      </c>
      <c r="J123" s="128"/>
      <c r="K123" s="73">
        <f t="shared" si="7"/>
        <v>0</v>
      </c>
    </row>
    <row r="124" spans="1:11" ht="16.5" customHeight="1" x14ac:dyDescent="0.3">
      <c r="A124" s="36">
        <v>64097</v>
      </c>
      <c r="B124" s="29" t="s">
        <v>106</v>
      </c>
      <c r="C124" s="29" t="s">
        <v>713</v>
      </c>
      <c r="D124" s="31" t="s">
        <v>348</v>
      </c>
      <c r="E124" s="32" t="s">
        <v>952</v>
      </c>
      <c r="F124" s="30" t="s">
        <v>94</v>
      </c>
      <c r="G124" s="71">
        <v>39.5</v>
      </c>
      <c r="H124" s="71">
        <f t="shared" si="8"/>
        <v>45.424999999999997</v>
      </c>
      <c r="I124" s="137">
        <f t="shared" si="6"/>
        <v>36.339999999999996</v>
      </c>
      <c r="J124" s="128"/>
      <c r="K124" s="73">
        <f t="shared" si="7"/>
        <v>0</v>
      </c>
    </row>
    <row r="125" spans="1:11" ht="16.5" customHeight="1" x14ac:dyDescent="0.3">
      <c r="A125" s="57">
        <v>64096</v>
      </c>
      <c r="B125" s="29" t="s">
        <v>692</v>
      </c>
      <c r="C125" s="29" t="s">
        <v>717</v>
      </c>
      <c r="D125" s="31" t="s">
        <v>348</v>
      </c>
      <c r="E125" s="32" t="s">
        <v>953</v>
      </c>
      <c r="F125" s="30" t="s">
        <v>94</v>
      </c>
      <c r="G125" s="71">
        <v>39.5</v>
      </c>
      <c r="H125" s="71">
        <f t="shared" si="8"/>
        <v>45.424999999999997</v>
      </c>
      <c r="I125" s="137">
        <f t="shared" si="6"/>
        <v>36.339999999999996</v>
      </c>
      <c r="J125" s="128"/>
      <c r="K125" s="73">
        <f t="shared" si="7"/>
        <v>0</v>
      </c>
    </row>
    <row r="126" spans="1:11" ht="16.5" customHeight="1" x14ac:dyDescent="0.3">
      <c r="A126" s="36">
        <v>64056</v>
      </c>
      <c r="B126" s="29" t="s">
        <v>107</v>
      </c>
      <c r="C126" s="29" t="s">
        <v>714</v>
      </c>
      <c r="D126" s="31" t="s">
        <v>348</v>
      </c>
      <c r="E126" s="29" t="s">
        <v>8</v>
      </c>
      <c r="F126" s="30" t="s">
        <v>96</v>
      </c>
      <c r="G126" s="71">
        <v>32.5</v>
      </c>
      <c r="H126" s="71">
        <f t="shared" si="8"/>
        <v>37.375</v>
      </c>
      <c r="I126" s="137">
        <f t="shared" si="6"/>
        <v>29.9</v>
      </c>
      <c r="J126" s="128"/>
      <c r="K126" s="73">
        <f t="shared" si="7"/>
        <v>0</v>
      </c>
    </row>
    <row r="127" spans="1:11" ht="16.5" customHeight="1" x14ac:dyDescent="0.3">
      <c r="A127" s="36">
        <v>64201</v>
      </c>
      <c r="B127" s="29" t="s">
        <v>108</v>
      </c>
      <c r="C127" s="29" t="s">
        <v>525</v>
      </c>
      <c r="D127" s="31" t="s">
        <v>348</v>
      </c>
      <c r="E127" s="29" t="s">
        <v>109</v>
      </c>
      <c r="F127" s="30" t="s">
        <v>94</v>
      </c>
      <c r="G127" s="71">
        <v>39.5</v>
      </c>
      <c r="H127" s="71">
        <f t="shared" si="8"/>
        <v>45.424999999999997</v>
      </c>
      <c r="I127" s="137">
        <f t="shared" si="6"/>
        <v>36.339999999999996</v>
      </c>
      <c r="J127" s="128"/>
      <c r="K127" s="73">
        <f t="shared" si="7"/>
        <v>0</v>
      </c>
    </row>
    <row r="128" spans="1:11" ht="16.5" customHeight="1" x14ac:dyDescent="0.3">
      <c r="A128" s="36">
        <v>64203</v>
      </c>
      <c r="B128" s="29" t="s">
        <v>110</v>
      </c>
      <c r="C128" s="29" t="s">
        <v>526</v>
      </c>
      <c r="D128" s="31" t="s">
        <v>348</v>
      </c>
      <c r="E128" s="29" t="s">
        <v>109</v>
      </c>
      <c r="F128" s="30" t="s">
        <v>112</v>
      </c>
      <c r="G128" s="71">
        <v>51</v>
      </c>
      <c r="H128" s="71">
        <f t="shared" si="8"/>
        <v>58.65</v>
      </c>
      <c r="I128" s="137">
        <f t="shared" si="6"/>
        <v>46.92</v>
      </c>
      <c r="J128" s="128"/>
      <c r="K128" s="73">
        <f t="shared" si="7"/>
        <v>0</v>
      </c>
    </row>
    <row r="129" spans="1:11" ht="16.5" customHeight="1" x14ac:dyDescent="0.3">
      <c r="A129" s="36">
        <v>64207</v>
      </c>
      <c r="B129" s="29" t="s">
        <v>113</v>
      </c>
      <c r="C129" s="29" t="s">
        <v>527</v>
      </c>
      <c r="D129" s="31" t="s">
        <v>348</v>
      </c>
      <c r="E129" s="29" t="s">
        <v>111</v>
      </c>
      <c r="F129" s="30" t="s">
        <v>112</v>
      </c>
      <c r="G129" s="71">
        <v>51</v>
      </c>
      <c r="H129" s="71">
        <f t="shared" si="8"/>
        <v>58.65</v>
      </c>
      <c r="I129" s="137">
        <f t="shared" si="6"/>
        <v>46.92</v>
      </c>
      <c r="J129" s="128"/>
      <c r="K129" s="73">
        <f t="shared" si="7"/>
        <v>0</v>
      </c>
    </row>
    <row r="130" spans="1:11" ht="16.5" customHeight="1" x14ac:dyDescent="0.3">
      <c r="A130" s="36">
        <v>64299</v>
      </c>
      <c r="B130" s="29" t="s">
        <v>114</v>
      </c>
      <c r="C130" s="29" t="s">
        <v>716</v>
      </c>
      <c r="D130" s="31" t="s">
        <v>348</v>
      </c>
      <c r="E130" s="29" t="s">
        <v>111</v>
      </c>
      <c r="F130" s="30" t="s">
        <v>112</v>
      </c>
      <c r="G130" s="71">
        <v>51</v>
      </c>
      <c r="H130" s="71">
        <f t="shared" si="8"/>
        <v>58.65</v>
      </c>
      <c r="I130" s="137">
        <f t="shared" si="6"/>
        <v>46.92</v>
      </c>
      <c r="J130" s="128"/>
      <c r="K130" s="73">
        <f t="shared" si="7"/>
        <v>0</v>
      </c>
    </row>
    <row r="131" spans="1:11" ht="16.5" customHeight="1" x14ac:dyDescent="0.3">
      <c r="A131" s="55">
        <v>64204</v>
      </c>
      <c r="B131" s="47" t="s">
        <v>866</v>
      </c>
      <c r="C131" s="50" t="s">
        <v>913</v>
      </c>
      <c r="D131" s="59" t="s">
        <v>348</v>
      </c>
      <c r="E131" s="29" t="s">
        <v>109</v>
      </c>
      <c r="F131" s="30" t="s">
        <v>112</v>
      </c>
      <c r="G131" s="71">
        <v>51</v>
      </c>
      <c r="H131" s="71">
        <f t="shared" si="8"/>
        <v>58.65</v>
      </c>
      <c r="I131" s="137">
        <f t="shared" si="6"/>
        <v>46.92</v>
      </c>
      <c r="J131" s="128"/>
      <c r="K131" s="73">
        <f t="shared" si="7"/>
        <v>0</v>
      </c>
    </row>
    <row r="132" spans="1:11" ht="16.5" customHeight="1" x14ac:dyDescent="0.3">
      <c r="A132" s="36">
        <v>64206</v>
      </c>
      <c r="B132" s="29" t="s">
        <v>115</v>
      </c>
      <c r="C132" s="29" t="s">
        <v>528</v>
      </c>
      <c r="D132" s="31" t="s">
        <v>348</v>
      </c>
      <c r="E132" s="29" t="s">
        <v>111</v>
      </c>
      <c r="F132" s="30" t="s">
        <v>112</v>
      </c>
      <c r="G132" s="71">
        <v>51</v>
      </c>
      <c r="H132" s="71">
        <f t="shared" si="8"/>
        <v>58.65</v>
      </c>
      <c r="I132" s="137">
        <f t="shared" si="6"/>
        <v>46.92</v>
      </c>
      <c r="J132" s="128"/>
      <c r="K132" s="73">
        <f t="shared" si="7"/>
        <v>0</v>
      </c>
    </row>
    <row r="133" spans="1:11" ht="16.5" customHeight="1" x14ac:dyDescent="0.3">
      <c r="A133" s="37">
        <v>64208</v>
      </c>
      <c r="B133" s="49">
        <v>8590383642086</v>
      </c>
      <c r="C133" s="41" t="s">
        <v>894</v>
      </c>
      <c r="D133" s="49" t="s">
        <v>348</v>
      </c>
      <c r="E133" s="29" t="s">
        <v>205</v>
      </c>
      <c r="F133" s="30" t="s">
        <v>721</v>
      </c>
      <c r="G133" s="71">
        <v>63</v>
      </c>
      <c r="H133" s="71">
        <f t="shared" si="8"/>
        <v>72.449999999999989</v>
      </c>
      <c r="I133" s="137">
        <f t="shared" si="6"/>
        <v>57.959999999999994</v>
      </c>
      <c r="J133" s="128"/>
      <c r="K133" s="73">
        <f t="shared" si="7"/>
        <v>0</v>
      </c>
    </row>
    <row r="134" spans="1:11" ht="16.5" customHeight="1" x14ac:dyDescent="0.3">
      <c r="A134" s="37">
        <v>64210</v>
      </c>
      <c r="B134" s="32" t="s">
        <v>862</v>
      </c>
      <c r="C134" s="41" t="s">
        <v>863</v>
      </c>
      <c r="D134" s="49" t="s">
        <v>348</v>
      </c>
      <c r="E134" s="29" t="s">
        <v>111</v>
      </c>
      <c r="F134" s="30" t="s">
        <v>112</v>
      </c>
      <c r="G134" s="71">
        <v>51</v>
      </c>
      <c r="H134" s="71">
        <f t="shared" si="8"/>
        <v>58.65</v>
      </c>
      <c r="I134" s="137">
        <f t="shared" si="6"/>
        <v>46.92</v>
      </c>
      <c r="J134" s="128"/>
      <c r="K134" s="73">
        <f t="shared" si="7"/>
        <v>0</v>
      </c>
    </row>
    <row r="135" spans="1:11" ht="16.5" customHeight="1" x14ac:dyDescent="0.3">
      <c r="A135" s="37" t="s">
        <v>864</v>
      </c>
      <c r="B135" s="32" t="s">
        <v>865</v>
      </c>
      <c r="C135" s="41" t="s">
        <v>943</v>
      </c>
      <c r="D135" s="49" t="s">
        <v>348</v>
      </c>
      <c r="E135" s="29" t="s">
        <v>111</v>
      </c>
      <c r="F135" s="30" t="s">
        <v>721</v>
      </c>
      <c r="G135" s="71">
        <v>63</v>
      </c>
      <c r="H135" s="71">
        <f t="shared" si="8"/>
        <v>72.449999999999989</v>
      </c>
      <c r="I135" s="137">
        <f t="shared" si="6"/>
        <v>57.959999999999994</v>
      </c>
      <c r="J135" s="128"/>
      <c r="K135" s="73">
        <f t="shared" si="7"/>
        <v>0</v>
      </c>
    </row>
    <row r="136" spans="1:11" ht="16.5" customHeight="1" x14ac:dyDescent="0.3">
      <c r="A136" s="36">
        <v>64107</v>
      </c>
      <c r="B136" s="29" t="s">
        <v>116</v>
      </c>
      <c r="C136" s="29" t="s">
        <v>529</v>
      </c>
      <c r="D136" s="31" t="s">
        <v>348</v>
      </c>
      <c r="E136" s="29" t="s">
        <v>117</v>
      </c>
      <c r="F136" s="30" t="s">
        <v>96</v>
      </c>
      <c r="G136" s="71">
        <v>32.5</v>
      </c>
      <c r="H136" s="71">
        <f t="shared" si="8"/>
        <v>37.375</v>
      </c>
      <c r="I136" s="137">
        <f t="shared" si="6"/>
        <v>29.9</v>
      </c>
      <c r="J136" s="128"/>
      <c r="K136" s="73">
        <f t="shared" si="7"/>
        <v>0</v>
      </c>
    </row>
    <row r="137" spans="1:11" ht="16.5" customHeight="1" x14ac:dyDescent="0.3">
      <c r="A137" s="36">
        <v>64102</v>
      </c>
      <c r="B137" s="29" t="s">
        <v>118</v>
      </c>
      <c r="C137" s="29" t="s">
        <v>530</v>
      </c>
      <c r="D137" s="31" t="s">
        <v>348</v>
      </c>
      <c r="E137" s="29" t="s">
        <v>954</v>
      </c>
      <c r="F137" s="30" t="s">
        <v>9</v>
      </c>
      <c r="G137" s="71">
        <v>26.5</v>
      </c>
      <c r="H137" s="71">
        <f t="shared" si="8"/>
        <v>30.474999999999998</v>
      </c>
      <c r="I137" s="137">
        <f t="shared" si="6"/>
        <v>24.38</v>
      </c>
      <c r="J137" s="128"/>
      <c r="K137" s="73">
        <f t="shared" si="7"/>
        <v>0</v>
      </c>
    </row>
    <row r="138" spans="1:11" ht="16.5" customHeight="1" x14ac:dyDescent="0.3">
      <c r="A138" s="36">
        <v>64103</v>
      </c>
      <c r="B138" s="29" t="s">
        <v>120</v>
      </c>
      <c r="C138" s="29" t="s">
        <v>715</v>
      </c>
      <c r="D138" s="31" t="s">
        <v>348</v>
      </c>
      <c r="E138" s="29" t="s">
        <v>8</v>
      </c>
      <c r="F138" s="30" t="s">
        <v>96</v>
      </c>
      <c r="G138" s="71">
        <v>32.5</v>
      </c>
      <c r="H138" s="71">
        <f t="shared" si="8"/>
        <v>37.375</v>
      </c>
      <c r="I138" s="137">
        <f t="shared" si="6"/>
        <v>29.9</v>
      </c>
      <c r="J138" s="128"/>
      <c r="K138" s="73">
        <f t="shared" si="7"/>
        <v>0</v>
      </c>
    </row>
    <row r="139" spans="1:11" ht="16.5" customHeight="1" x14ac:dyDescent="0.3">
      <c r="A139" s="57">
        <v>64455</v>
      </c>
      <c r="B139" s="32" t="s">
        <v>872</v>
      </c>
      <c r="C139" s="41" t="s">
        <v>945</v>
      </c>
      <c r="D139" s="29"/>
      <c r="E139" s="29" t="s">
        <v>45</v>
      </c>
      <c r="F139" s="30" t="s">
        <v>96</v>
      </c>
      <c r="G139" s="71">
        <v>32.5</v>
      </c>
      <c r="H139" s="71">
        <f t="shared" si="8"/>
        <v>37.375</v>
      </c>
      <c r="I139" s="137">
        <f t="shared" si="6"/>
        <v>29.9</v>
      </c>
      <c r="J139" s="128"/>
      <c r="K139" s="73">
        <f t="shared" si="7"/>
        <v>0</v>
      </c>
    </row>
    <row r="140" spans="1:11" ht="16.5" customHeight="1" x14ac:dyDescent="0.3">
      <c r="A140" s="58">
        <v>64458</v>
      </c>
      <c r="B140" s="89" t="s">
        <v>923</v>
      </c>
      <c r="C140" s="41" t="s">
        <v>946</v>
      </c>
      <c r="D140" s="29"/>
      <c r="E140" s="29" t="s">
        <v>45</v>
      </c>
      <c r="F140" s="30" t="s">
        <v>96</v>
      </c>
      <c r="G140" s="71">
        <v>32.5</v>
      </c>
      <c r="H140" s="71">
        <f t="shared" si="8"/>
        <v>37.375</v>
      </c>
      <c r="I140" s="137">
        <f t="shared" si="6"/>
        <v>29.9</v>
      </c>
      <c r="J140" s="128"/>
      <c r="K140" s="73">
        <f t="shared" si="7"/>
        <v>0</v>
      </c>
    </row>
    <row r="141" spans="1:11" ht="16.5" customHeight="1" x14ac:dyDescent="0.3">
      <c r="A141" s="36">
        <v>64406</v>
      </c>
      <c r="B141" s="29" t="s">
        <v>138</v>
      </c>
      <c r="C141" s="29" t="s">
        <v>545</v>
      </c>
      <c r="D141" s="29"/>
      <c r="E141" s="29" t="s">
        <v>12</v>
      </c>
      <c r="F141" s="30" t="s">
        <v>1</v>
      </c>
      <c r="G141" s="71">
        <v>20</v>
      </c>
      <c r="H141" s="71">
        <f t="shared" si="8"/>
        <v>23</v>
      </c>
      <c r="I141" s="137">
        <f t="shared" si="6"/>
        <v>18.399999999999999</v>
      </c>
      <c r="J141" s="128"/>
      <c r="K141" s="73">
        <f t="shared" si="7"/>
        <v>0</v>
      </c>
    </row>
    <row r="142" spans="1:11" ht="16.5" customHeight="1" x14ac:dyDescent="0.3">
      <c r="A142" s="36">
        <v>64409</v>
      </c>
      <c r="B142" s="29" t="s">
        <v>137</v>
      </c>
      <c r="C142" s="29" t="s">
        <v>544</v>
      </c>
      <c r="D142" s="29"/>
      <c r="E142" s="29" t="s">
        <v>12</v>
      </c>
      <c r="F142" s="30" t="s">
        <v>1</v>
      </c>
      <c r="G142" s="71">
        <v>20</v>
      </c>
      <c r="H142" s="71">
        <f t="shared" si="8"/>
        <v>23</v>
      </c>
      <c r="I142" s="137">
        <f t="shared" si="6"/>
        <v>18.399999999999999</v>
      </c>
      <c r="J142" s="128"/>
      <c r="K142" s="73">
        <f t="shared" si="7"/>
        <v>0</v>
      </c>
    </row>
    <row r="143" spans="1:11" ht="16.5" customHeight="1" x14ac:dyDescent="0.3">
      <c r="A143" s="36">
        <v>64430</v>
      </c>
      <c r="B143" s="29" t="s">
        <v>127</v>
      </c>
      <c r="C143" s="29" t="s">
        <v>536</v>
      </c>
      <c r="D143" s="29"/>
      <c r="E143" s="29" t="s">
        <v>45</v>
      </c>
      <c r="F143" s="30" t="s">
        <v>1</v>
      </c>
      <c r="G143" s="71">
        <v>20</v>
      </c>
      <c r="H143" s="71">
        <f t="shared" si="8"/>
        <v>23</v>
      </c>
      <c r="I143" s="137">
        <f t="shared" si="6"/>
        <v>18.399999999999999</v>
      </c>
      <c r="J143" s="128"/>
      <c r="K143" s="73">
        <f t="shared" si="7"/>
        <v>0</v>
      </c>
    </row>
    <row r="144" spans="1:11" ht="16.5" customHeight="1" x14ac:dyDescent="0.3">
      <c r="A144" s="57">
        <v>64453</v>
      </c>
      <c r="B144" s="29" t="s">
        <v>664</v>
      </c>
      <c r="C144" s="41" t="s">
        <v>895</v>
      </c>
      <c r="D144" s="29"/>
      <c r="E144" s="29" t="s">
        <v>8</v>
      </c>
      <c r="F144" s="30" t="s">
        <v>1</v>
      </c>
      <c r="G144" s="71">
        <v>20</v>
      </c>
      <c r="H144" s="71">
        <f t="shared" si="8"/>
        <v>23</v>
      </c>
      <c r="I144" s="137">
        <f t="shared" si="6"/>
        <v>18.399999999999999</v>
      </c>
      <c r="J144" s="128"/>
      <c r="K144" s="73">
        <f t="shared" si="7"/>
        <v>0</v>
      </c>
    </row>
    <row r="145" spans="1:11" ht="16.5" customHeight="1" x14ac:dyDescent="0.3">
      <c r="A145" s="58">
        <v>64461</v>
      </c>
      <c r="B145" s="89" t="s">
        <v>924</v>
      </c>
      <c r="C145" s="64" t="s">
        <v>972</v>
      </c>
      <c r="D145" s="64"/>
      <c r="E145" s="61" t="s">
        <v>45</v>
      </c>
      <c r="F145" s="66" t="s">
        <v>9</v>
      </c>
      <c r="G145" s="71">
        <v>26.5</v>
      </c>
      <c r="H145" s="71">
        <f t="shared" si="8"/>
        <v>30.474999999999998</v>
      </c>
      <c r="I145" s="137">
        <f t="shared" si="6"/>
        <v>24.38</v>
      </c>
      <c r="J145" s="128"/>
      <c r="K145" s="73">
        <f t="shared" si="7"/>
        <v>0</v>
      </c>
    </row>
    <row r="146" spans="1:11" ht="16.5" customHeight="1" x14ac:dyDescent="0.3">
      <c r="A146" s="36">
        <v>64494</v>
      </c>
      <c r="B146" s="29" t="s">
        <v>136</v>
      </c>
      <c r="C146" s="29" t="s">
        <v>543</v>
      </c>
      <c r="D146" s="31" t="s">
        <v>348</v>
      </c>
      <c r="E146" s="29" t="s">
        <v>129</v>
      </c>
      <c r="F146" s="30" t="s">
        <v>94</v>
      </c>
      <c r="G146" s="71">
        <v>39.5</v>
      </c>
      <c r="H146" s="71">
        <f t="shared" si="8"/>
        <v>45.424999999999997</v>
      </c>
      <c r="I146" s="137">
        <f t="shared" si="6"/>
        <v>36.339999999999996</v>
      </c>
      <c r="J146" s="128"/>
      <c r="K146" s="73">
        <f t="shared" si="7"/>
        <v>0</v>
      </c>
    </row>
    <row r="147" spans="1:11" ht="16.5" customHeight="1" x14ac:dyDescent="0.3">
      <c r="A147" s="36">
        <v>64431</v>
      </c>
      <c r="B147" s="29" t="s">
        <v>134</v>
      </c>
      <c r="C147" s="29" t="s">
        <v>541</v>
      </c>
      <c r="D147" s="31" t="s">
        <v>348</v>
      </c>
      <c r="E147" s="29" t="s">
        <v>129</v>
      </c>
      <c r="F147" s="30" t="s">
        <v>94</v>
      </c>
      <c r="G147" s="71">
        <v>39.5</v>
      </c>
      <c r="H147" s="71">
        <f>G147*1.15</f>
        <v>45.424999999999997</v>
      </c>
      <c r="I147" s="137">
        <f t="shared" si="6"/>
        <v>36.339999999999996</v>
      </c>
      <c r="J147" s="128"/>
      <c r="K147" s="73">
        <f t="shared" si="7"/>
        <v>0</v>
      </c>
    </row>
    <row r="148" spans="1:11" ht="16.5" customHeight="1" x14ac:dyDescent="0.3">
      <c r="A148" s="36">
        <v>64432</v>
      </c>
      <c r="B148" s="29" t="s">
        <v>132</v>
      </c>
      <c r="C148" s="29" t="s">
        <v>539</v>
      </c>
      <c r="D148" s="31" t="s">
        <v>348</v>
      </c>
      <c r="E148" s="29" t="s">
        <v>129</v>
      </c>
      <c r="F148" s="30" t="s">
        <v>94</v>
      </c>
      <c r="G148" s="71">
        <v>39.5</v>
      </c>
      <c r="H148" s="71">
        <f>G148*1.15</f>
        <v>45.424999999999997</v>
      </c>
      <c r="I148" s="137">
        <f t="shared" si="6"/>
        <v>36.339999999999996</v>
      </c>
      <c r="J148" s="128"/>
      <c r="K148" s="73">
        <f t="shared" si="7"/>
        <v>0</v>
      </c>
    </row>
    <row r="149" spans="1:11" ht="16.5" customHeight="1" x14ac:dyDescent="0.3">
      <c r="A149" s="36">
        <v>64438</v>
      </c>
      <c r="B149" s="29" t="s">
        <v>133</v>
      </c>
      <c r="C149" s="29" t="s">
        <v>540</v>
      </c>
      <c r="D149" s="31" t="s">
        <v>348</v>
      </c>
      <c r="E149" s="29" t="s">
        <v>205</v>
      </c>
      <c r="F149" s="30" t="s">
        <v>94</v>
      </c>
      <c r="G149" s="71">
        <v>39.5</v>
      </c>
      <c r="H149" s="71">
        <f>G149*1.15</f>
        <v>45.424999999999997</v>
      </c>
      <c r="I149" s="137">
        <f t="shared" si="6"/>
        <v>36.339999999999996</v>
      </c>
      <c r="J149" s="128"/>
      <c r="K149" s="73">
        <f t="shared" si="7"/>
        <v>0</v>
      </c>
    </row>
    <row r="150" spans="1:11" ht="16.5" customHeight="1" x14ac:dyDescent="0.3">
      <c r="A150" s="36">
        <v>64439</v>
      </c>
      <c r="B150" s="29" t="s">
        <v>135</v>
      </c>
      <c r="C150" s="29" t="s">
        <v>542</v>
      </c>
      <c r="D150" s="31" t="s">
        <v>348</v>
      </c>
      <c r="E150" s="29" t="s">
        <v>129</v>
      </c>
      <c r="F150" s="30" t="s">
        <v>94</v>
      </c>
      <c r="G150" s="71">
        <v>39.5</v>
      </c>
      <c r="H150" s="71">
        <f t="shared" ref="H150:H182" si="9">G150*1.15</f>
        <v>45.424999999999997</v>
      </c>
      <c r="I150" s="137">
        <f t="shared" si="6"/>
        <v>36.339999999999996</v>
      </c>
      <c r="J150" s="128"/>
      <c r="K150" s="73">
        <f t="shared" si="7"/>
        <v>0</v>
      </c>
    </row>
    <row r="151" spans="1:11" ht="16.5" customHeight="1" x14ac:dyDescent="0.3">
      <c r="A151" s="36">
        <v>64443</v>
      </c>
      <c r="B151" s="29" t="s">
        <v>139</v>
      </c>
      <c r="C151" s="29" t="s">
        <v>937</v>
      </c>
      <c r="D151" s="29"/>
      <c r="E151" s="29" t="s">
        <v>45</v>
      </c>
      <c r="F151" s="30" t="s">
        <v>1</v>
      </c>
      <c r="G151" s="71">
        <v>20</v>
      </c>
      <c r="H151" s="71">
        <f t="shared" si="9"/>
        <v>23</v>
      </c>
      <c r="I151" s="137">
        <f t="shared" si="6"/>
        <v>18.399999999999999</v>
      </c>
      <c r="J151" s="128"/>
      <c r="K151" s="73">
        <f t="shared" si="7"/>
        <v>0</v>
      </c>
    </row>
    <row r="152" spans="1:11" ht="16.5" customHeight="1" x14ac:dyDescent="0.3">
      <c r="A152" s="36">
        <v>64444</v>
      </c>
      <c r="B152" s="29" t="s">
        <v>140</v>
      </c>
      <c r="C152" s="29" t="s">
        <v>938</v>
      </c>
      <c r="D152" s="29"/>
      <c r="E152" s="29" t="s">
        <v>53</v>
      </c>
      <c r="F152" s="30" t="s">
        <v>1</v>
      </c>
      <c r="G152" s="71">
        <v>20</v>
      </c>
      <c r="H152" s="71">
        <f t="shared" si="9"/>
        <v>23</v>
      </c>
      <c r="I152" s="137">
        <f t="shared" si="6"/>
        <v>18.399999999999999</v>
      </c>
      <c r="J152" s="128"/>
      <c r="K152" s="73">
        <f t="shared" si="7"/>
        <v>0</v>
      </c>
    </row>
    <row r="153" spans="1:11" ht="16.5" customHeight="1" x14ac:dyDescent="0.3">
      <c r="A153" s="36">
        <v>64429</v>
      </c>
      <c r="B153" s="29" t="s">
        <v>126</v>
      </c>
      <c r="C153" s="29" t="s">
        <v>535</v>
      </c>
      <c r="D153" s="29"/>
      <c r="E153" s="29" t="s">
        <v>45</v>
      </c>
      <c r="F153" s="30" t="s">
        <v>1</v>
      </c>
      <c r="G153" s="71">
        <v>20</v>
      </c>
      <c r="H153" s="71">
        <f t="shared" si="9"/>
        <v>23</v>
      </c>
      <c r="I153" s="137">
        <f t="shared" si="6"/>
        <v>18.399999999999999</v>
      </c>
      <c r="J153" s="128"/>
      <c r="K153" s="73">
        <f t="shared" si="7"/>
        <v>0</v>
      </c>
    </row>
    <row r="154" spans="1:11" ht="16.5" customHeight="1" x14ac:dyDescent="0.3">
      <c r="A154" s="36">
        <v>64486</v>
      </c>
      <c r="B154" s="32" t="s">
        <v>871</v>
      </c>
      <c r="C154" s="41" t="s">
        <v>973</v>
      </c>
      <c r="D154" s="31" t="s">
        <v>348</v>
      </c>
      <c r="E154" s="29" t="s">
        <v>129</v>
      </c>
      <c r="F154" s="30" t="s">
        <v>94</v>
      </c>
      <c r="G154" s="71">
        <v>39.5</v>
      </c>
      <c r="H154" s="71">
        <f t="shared" si="9"/>
        <v>45.424999999999997</v>
      </c>
      <c r="I154" s="137">
        <f t="shared" si="6"/>
        <v>36.339999999999996</v>
      </c>
      <c r="J154" s="128"/>
      <c r="K154" s="73">
        <f t="shared" si="7"/>
        <v>0</v>
      </c>
    </row>
    <row r="155" spans="1:11" ht="16.5" customHeight="1" x14ac:dyDescent="0.3">
      <c r="A155" s="97">
        <v>64484</v>
      </c>
      <c r="B155" s="90" t="s">
        <v>921</v>
      </c>
      <c r="C155" s="64" t="s">
        <v>974</v>
      </c>
      <c r="D155" s="61" t="s">
        <v>348</v>
      </c>
      <c r="E155" s="61" t="s">
        <v>129</v>
      </c>
      <c r="F155" s="65" t="s">
        <v>721</v>
      </c>
      <c r="G155" s="71">
        <v>63</v>
      </c>
      <c r="H155" s="71">
        <f t="shared" si="9"/>
        <v>72.449999999999989</v>
      </c>
      <c r="I155" s="137">
        <f t="shared" si="6"/>
        <v>57.959999999999994</v>
      </c>
      <c r="J155" s="128"/>
      <c r="K155" s="73">
        <f t="shared" si="7"/>
        <v>0</v>
      </c>
    </row>
    <row r="156" spans="1:11" ht="16.5" customHeight="1" x14ac:dyDescent="0.3">
      <c r="A156" s="36">
        <v>64490</v>
      </c>
      <c r="B156" s="29" t="s">
        <v>130</v>
      </c>
      <c r="C156" s="29" t="s">
        <v>922</v>
      </c>
      <c r="D156" s="31" t="s">
        <v>348</v>
      </c>
      <c r="E156" s="29" t="s">
        <v>129</v>
      </c>
      <c r="F156" s="30" t="s">
        <v>94</v>
      </c>
      <c r="G156" s="71">
        <v>39.5</v>
      </c>
      <c r="H156" s="71">
        <f t="shared" si="9"/>
        <v>45.424999999999997</v>
      </c>
      <c r="I156" s="137">
        <f t="shared" si="6"/>
        <v>36.339999999999996</v>
      </c>
      <c r="J156" s="128"/>
      <c r="K156" s="73">
        <f t="shared" si="7"/>
        <v>0</v>
      </c>
    </row>
    <row r="157" spans="1:11" ht="16.5" customHeight="1" x14ac:dyDescent="0.3">
      <c r="A157" s="58">
        <v>64485</v>
      </c>
      <c r="B157" s="89" t="s">
        <v>920</v>
      </c>
      <c r="C157" s="64" t="s">
        <v>975</v>
      </c>
      <c r="D157" s="61" t="s">
        <v>348</v>
      </c>
      <c r="E157" s="61" t="s">
        <v>129</v>
      </c>
      <c r="F157" s="30" t="s">
        <v>112</v>
      </c>
      <c r="G157" s="71">
        <v>51</v>
      </c>
      <c r="H157" s="71">
        <f t="shared" si="9"/>
        <v>58.65</v>
      </c>
      <c r="I157" s="137">
        <f t="shared" si="6"/>
        <v>46.92</v>
      </c>
      <c r="J157" s="128"/>
      <c r="K157" s="73">
        <f t="shared" si="7"/>
        <v>0</v>
      </c>
    </row>
    <row r="158" spans="1:11" ht="16.5" customHeight="1" x14ac:dyDescent="0.3">
      <c r="A158" s="98">
        <v>64483</v>
      </c>
      <c r="B158" s="91" t="s">
        <v>919</v>
      </c>
      <c r="C158" s="63" t="s">
        <v>976</v>
      </c>
      <c r="D158" s="63" t="s">
        <v>348</v>
      </c>
      <c r="E158" s="63" t="s">
        <v>129</v>
      </c>
      <c r="F158" s="30" t="s">
        <v>112</v>
      </c>
      <c r="G158" s="71">
        <v>51</v>
      </c>
      <c r="H158" s="71">
        <f t="shared" si="9"/>
        <v>58.65</v>
      </c>
      <c r="I158" s="137">
        <f t="shared" si="6"/>
        <v>46.92</v>
      </c>
      <c r="J158" s="128"/>
      <c r="K158" s="73">
        <f t="shared" si="7"/>
        <v>0</v>
      </c>
    </row>
    <row r="159" spans="1:11" ht="16.5" customHeight="1" x14ac:dyDescent="0.3">
      <c r="A159" s="57">
        <v>64487</v>
      </c>
      <c r="B159" s="29" t="s">
        <v>665</v>
      </c>
      <c r="C159" s="41" t="s">
        <v>873</v>
      </c>
      <c r="D159" s="31" t="s">
        <v>348</v>
      </c>
      <c r="E159" s="29" t="s">
        <v>129</v>
      </c>
      <c r="F159" s="30" t="s">
        <v>94</v>
      </c>
      <c r="G159" s="71">
        <v>39.5</v>
      </c>
      <c r="H159" s="71">
        <f t="shared" si="9"/>
        <v>45.424999999999997</v>
      </c>
      <c r="I159" s="137">
        <f t="shared" si="6"/>
        <v>36.339999999999996</v>
      </c>
      <c r="J159" s="128"/>
      <c r="K159" s="73">
        <f t="shared" si="7"/>
        <v>0</v>
      </c>
    </row>
    <row r="160" spans="1:11" ht="16.5" customHeight="1" x14ac:dyDescent="0.3">
      <c r="A160" s="36">
        <v>64492</v>
      </c>
      <c r="B160" s="29" t="s">
        <v>131</v>
      </c>
      <c r="C160" s="29" t="s">
        <v>538</v>
      </c>
      <c r="D160" s="31" t="s">
        <v>348</v>
      </c>
      <c r="E160" s="29" t="s">
        <v>129</v>
      </c>
      <c r="F160" s="30" t="s">
        <v>94</v>
      </c>
      <c r="G160" s="71">
        <v>39.5</v>
      </c>
      <c r="H160" s="71">
        <f t="shared" si="9"/>
        <v>45.424999999999997</v>
      </c>
      <c r="I160" s="137">
        <f t="shared" ref="I160:I223" si="10">H160-(H160*0.2)</f>
        <v>36.339999999999996</v>
      </c>
      <c r="J160" s="128"/>
      <c r="K160" s="73">
        <f t="shared" si="7"/>
        <v>0</v>
      </c>
    </row>
    <row r="161" spans="1:11" ht="16.5" customHeight="1" x14ac:dyDescent="0.3">
      <c r="A161" s="36">
        <v>64435</v>
      </c>
      <c r="B161" s="29" t="s">
        <v>125</v>
      </c>
      <c r="C161" s="29" t="s">
        <v>534</v>
      </c>
      <c r="D161" s="29"/>
      <c r="E161" s="29" t="s">
        <v>45</v>
      </c>
      <c r="F161" s="30" t="s">
        <v>1</v>
      </c>
      <c r="G161" s="71">
        <v>20</v>
      </c>
      <c r="H161" s="71">
        <f t="shared" si="9"/>
        <v>23</v>
      </c>
      <c r="I161" s="137">
        <f t="shared" si="10"/>
        <v>18.399999999999999</v>
      </c>
      <c r="J161" s="128"/>
      <c r="K161" s="73">
        <f t="shared" si="7"/>
        <v>0</v>
      </c>
    </row>
    <row r="162" spans="1:11" ht="16.5" customHeight="1" x14ac:dyDescent="0.3">
      <c r="A162" s="36">
        <v>64491</v>
      </c>
      <c r="B162" s="29" t="s">
        <v>128</v>
      </c>
      <c r="C162" s="29" t="s">
        <v>537</v>
      </c>
      <c r="D162" s="31" t="s">
        <v>348</v>
      </c>
      <c r="E162" s="29" t="s">
        <v>205</v>
      </c>
      <c r="F162" s="30" t="s">
        <v>94</v>
      </c>
      <c r="G162" s="71">
        <v>39.5</v>
      </c>
      <c r="H162" s="71">
        <f t="shared" si="9"/>
        <v>45.424999999999997</v>
      </c>
      <c r="I162" s="137">
        <f t="shared" si="10"/>
        <v>36.339999999999996</v>
      </c>
      <c r="J162" s="128"/>
      <c r="K162" s="73">
        <f t="shared" si="7"/>
        <v>0</v>
      </c>
    </row>
    <row r="163" spans="1:11" ht="16.5" customHeight="1" x14ac:dyDescent="0.3">
      <c r="A163" s="55">
        <v>64459</v>
      </c>
      <c r="B163" s="92" t="s">
        <v>870</v>
      </c>
      <c r="C163" s="41" t="s">
        <v>936</v>
      </c>
      <c r="D163" s="46"/>
      <c r="E163" s="41" t="s">
        <v>45</v>
      </c>
      <c r="F163" s="47" t="s">
        <v>9</v>
      </c>
      <c r="G163" s="71">
        <v>26.5</v>
      </c>
      <c r="H163" s="71">
        <f t="shared" si="9"/>
        <v>30.474999999999998</v>
      </c>
      <c r="I163" s="137">
        <f t="shared" si="10"/>
        <v>24.38</v>
      </c>
      <c r="J163" s="128"/>
      <c r="K163" s="73">
        <f t="shared" si="7"/>
        <v>0</v>
      </c>
    </row>
    <row r="164" spans="1:11" ht="16.5" customHeight="1" x14ac:dyDescent="0.3">
      <c r="A164" s="36">
        <v>64452</v>
      </c>
      <c r="B164" s="29" t="s">
        <v>141</v>
      </c>
      <c r="C164" s="29" t="s">
        <v>546</v>
      </c>
      <c r="D164" s="29"/>
      <c r="E164" s="32" t="s">
        <v>45</v>
      </c>
      <c r="F164" s="30" t="s">
        <v>1</v>
      </c>
      <c r="G164" s="71">
        <v>20</v>
      </c>
      <c r="H164" s="71">
        <f t="shared" si="9"/>
        <v>23</v>
      </c>
      <c r="I164" s="137">
        <f t="shared" si="10"/>
        <v>18.399999999999999</v>
      </c>
      <c r="J164" s="128"/>
      <c r="K164" s="73">
        <f t="shared" si="7"/>
        <v>0</v>
      </c>
    </row>
    <row r="165" spans="1:11" ht="16.5" customHeight="1" x14ac:dyDescent="0.3">
      <c r="A165" s="57">
        <v>64451</v>
      </c>
      <c r="B165" s="29" t="s">
        <v>693</v>
      </c>
      <c r="C165" s="41" t="s">
        <v>729</v>
      </c>
      <c r="D165" s="29"/>
      <c r="E165" s="29" t="s">
        <v>12</v>
      </c>
      <c r="F165" s="30" t="s">
        <v>9</v>
      </c>
      <c r="G165" s="71">
        <v>26.5</v>
      </c>
      <c r="H165" s="71">
        <f t="shared" si="9"/>
        <v>30.474999999999998</v>
      </c>
      <c r="I165" s="137">
        <f t="shared" si="10"/>
        <v>24.38</v>
      </c>
      <c r="J165" s="128"/>
      <c r="K165" s="73">
        <f t="shared" si="7"/>
        <v>0</v>
      </c>
    </row>
    <row r="166" spans="1:11" ht="16.5" customHeight="1" x14ac:dyDescent="0.3">
      <c r="A166" s="36">
        <v>64505</v>
      </c>
      <c r="B166" s="29" t="s">
        <v>123</v>
      </c>
      <c r="C166" s="29" t="s">
        <v>532</v>
      </c>
      <c r="D166" s="29"/>
      <c r="E166" s="29" t="s">
        <v>335</v>
      </c>
      <c r="F166" s="30" t="s">
        <v>1</v>
      </c>
      <c r="G166" s="71">
        <v>20</v>
      </c>
      <c r="H166" s="71">
        <f t="shared" si="9"/>
        <v>23</v>
      </c>
      <c r="I166" s="137">
        <f t="shared" si="10"/>
        <v>18.399999999999999</v>
      </c>
      <c r="J166" s="128"/>
      <c r="K166" s="73">
        <f t="shared" si="7"/>
        <v>0</v>
      </c>
    </row>
    <row r="167" spans="1:11" ht="16.5" customHeight="1" x14ac:dyDescent="0.3">
      <c r="A167" s="36">
        <v>64506</v>
      </c>
      <c r="B167" s="29" t="s">
        <v>122</v>
      </c>
      <c r="C167" s="29" t="s">
        <v>869</v>
      </c>
      <c r="D167" s="29"/>
      <c r="E167" s="29" t="s">
        <v>45</v>
      </c>
      <c r="F167" s="30" t="s">
        <v>9</v>
      </c>
      <c r="G167" s="71">
        <v>26.5</v>
      </c>
      <c r="H167" s="71">
        <f t="shared" si="9"/>
        <v>30.474999999999998</v>
      </c>
      <c r="I167" s="137">
        <f t="shared" si="10"/>
        <v>24.38</v>
      </c>
      <c r="J167" s="128"/>
      <c r="K167" s="73">
        <f t="shared" si="7"/>
        <v>0</v>
      </c>
    </row>
    <row r="168" spans="1:11" ht="16.5" customHeight="1" x14ac:dyDescent="0.3">
      <c r="A168" s="55">
        <v>64512</v>
      </c>
      <c r="B168" s="92" t="s">
        <v>868</v>
      </c>
      <c r="C168" s="41" t="s">
        <v>933</v>
      </c>
      <c r="D168" s="41"/>
      <c r="E168" s="41" t="s">
        <v>45</v>
      </c>
      <c r="F168" s="47" t="s">
        <v>9</v>
      </c>
      <c r="G168" s="71">
        <v>26.5</v>
      </c>
      <c r="H168" s="71">
        <f t="shared" si="9"/>
        <v>30.474999999999998</v>
      </c>
      <c r="I168" s="137">
        <f t="shared" si="10"/>
        <v>24.38</v>
      </c>
      <c r="J168" s="128"/>
      <c r="K168" s="73">
        <f t="shared" si="7"/>
        <v>0</v>
      </c>
    </row>
    <row r="169" spans="1:11" ht="16.5" customHeight="1" x14ac:dyDescent="0.3">
      <c r="A169" s="55">
        <v>64513</v>
      </c>
      <c r="B169" s="92" t="s">
        <v>918</v>
      </c>
      <c r="C169" s="41" t="s">
        <v>971</v>
      </c>
      <c r="D169" s="60"/>
      <c r="E169" s="61" t="s">
        <v>45</v>
      </c>
      <c r="F169" s="47" t="s">
        <v>9</v>
      </c>
      <c r="G169" s="71">
        <v>26.5</v>
      </c>
      <c r="H169" s="71">
        <f t="shared" si="9"/>
        <v>30.474999999999998</v>
      </c>
      <c r="I169" s="137">
        <f t="shared" si="10"/>
        <v>24.38</v>
      </c>
      <c r="J169" s="128"/>
      <c r="K169" s="73">
        <f t="shared" si="7"/>
        <v>0</v>
      </c>
    </row>
    <row r="170" spans="1:11" ht="16.5" customHeight="1" x14ac:dyDescent="0.3">
      <c r="A170" s="37">
        <v>64508</v>
      </c>
      <c r="B170" s="49">
        <v>8590383645087</v>
      </c>
      <c r="C170" s="41" t="s">
        <v>977</v>
      </c>
      <c r="D170" s="49"/>
      <c r="E170" s="29" t="s">
        <v>45</v>
      </c>
      <c r="F170" s="30" t="s">
        <v>9</v>
      </c>
      <c r="G170" s="71">
        <v>26.5</v>
      </c>
      <c r="H170" s="71">
        <f t="shared" si="9"/>
        <v>30.474999999999998</v>
      </c>
      <c r="I170" s="137">
        <f t="shared" si="10"/>
        <v>24.38</v>
      </c>
      <c r="J170" s="128"/>
      <c r="K170" s="73">
        <f t="shared" si="7"/>
        <v>0</v>
      </c>
    </row>
    <row r="171" spans="1:11" ht="16.5" customHeight="1" x14ac:dyDescent="0.3">
      <c r="A171" s="37">
        <v>64509</v>
      </c>
      <c r="B171" s="49">
        <v>8590383645094</v>
      </c>
      <c r="C171" s="41" t="s">
        <v>978</v>
      </c>
      <c r="D171" s="49"/>
      <c r="E171" s="29" t="s">
        <v>45</v>
      </c>
      <c r="F171" s="30" t="s">
        <v>9</v>
      </c>
      <c r="G171" s="71">
        <v>26.5</v>
      </c>
      <c r="H171" s="71">
        <f t="shared" si="9"/>
        <v>30.474999999999998</v>
      </c>
      <c r="I171" s="137">
        <f t="shared" si="10"/>
        <v>24.38</v>
      </c>
      <c r="J171" s="128"/>
      <c r="K171" s="73">
        <f t="shared" si="7"/>
        <v>0</v>
      </c>
    </row>
    <row r="172" spans="1:11" ht="16.5" customHeight="1" x14ac:dyDescent="0.3">
      <c r="A172" s="37">
        <v>64511</v>
      </c>
      <c r="B172" s="32" t="s">
        <v>867</v>
      </c>
      <c r="C172" s="41" t="s">
        <v>979</v>
      </c>
      <c r="D172" s="49"/>
      <c r="E172" s="29" t="s">
        <v>45</v>
      </c>
      <c r="F172" s="30" t="s">
        <v>9</v>
      </c>
      <c r="G172" s="71">
        <v>26.5</v>
      </c>
      <c r="H172" s="71">
        <f t="shared" si="9"/>
        <v>30.474999999999998</v>
      </c>
      <c r="I172" s="137">
        <f t="shared" si="10"/>
        <v>24.38</v>
      </c>
      <c r="J172" s="128"/>
      <c r="K172" s="73">
        <f t="shared" si="7"/>
        <v>0</v>
      </c>
    </row>
    <row r="173" spans="1:11" ht="16.5" customHeight="1" x14ac:dyDescent="0.3">
      <c r="A173" s="36">
        <v>64520</v>
      </c>
      <c r="B173" s="29" t="s">
        <v>121</v>
      </c>
      <c r="C173" s="29" t="s">
        <v>531</v>
      </c>
      <c r="D173" s="29"/>
      <c r="E173" s="29" t="s">
        <v>334</v>
      </c>
      <c r="F173" s="30" t="s">
        <v>1</v>
      </c>
      <c r="G173" s="71">
        <v>20</v>
      </c>
      <c r="H173" s="71">
        <f t="shared" si="9"/>
        <v>23</v>
      </c>
      <c r="I173" s="137">
        <f t="shared" si="10"/>
        <v>18.399999999999999</v>
      </c>
      <c r="J173" s="128"/>
      <c r="K173" s="73">
        <f t="shared" ref="K173:K236" si="11">I173*J173</f>
        <v>0</v>
      </c>
    </row>
    <row r="174" spans="1:11" ht="16.5" customHeight="1" x14ac:dyDescent="0.3">
      <c r="A174" s="36">
        <v>64531</v>
      </c>
      <c r="B174" s="29" t="s">
        <v>124</v>
      </c>
      <c r="C174" s="29" t="s">
        <v>533</v>
      </c>
      <c r="D174" s="29"/>
      <c r="E174" s="29" t="s">
        <v>12</v>
      </c>
      <c r="F174" s="30" t="s">
        <v>9</v>
      </c>
      <c r="G174" s="71">
        <v>26.5</v>
      </c>
      <c r="H174" s="71">
        <f t="shared" si="9"/>
        <v>30.474999999999998</v>
      </c>
      <c r="I174" s="137">
        <f t="shared" si="10"/>
        <v>24.38</v>
      </c>
      <c r="J174" s="128"/>
      <c r="K174" s="73">
        <f t="shared" si="11"/>
        <v>0</v>
      </c>
    </row>
    <row r="175" spans="1:11" ht="16.5" customHeight="1" x14ac:dyDescent="0.3">
      <c r="A175" s="36">
        <v>64601</v>
      </c>
      <c r="B175" s="29" t="s">
        <v>142</v>
      </c>
      <c r="C175" s="29" t="s">
        <v>547</v>
      </c>
      <c r="D175" s="29"/>
      <c r="E175" s="29" t="s">
        <v>399</v>
      </c>
      <c r="F175" s="30" t="s">
        <v>4</v>
      </c>
      <c r="G175" s="71">
        <v>16.5</v>
      </c>
      <c r="H175" s="71">
        <f t="shared" si="9"/>
        <v>18.974999999999998</v>
      </c>
      <c r="I175" s="137">
        <f t="shared" si="10"/>
        <v>15.179999999999998</v>
      </c>
      <c r="J175" s="128"/>
      <c r="K175" s="73">
        <f t="shared" si="11"/>
        <v>0</v>
      </c>
    </row>
    <row r="176" spans="1:11" ht="16.5" customHeight="1" x14ac:dyDescent="0.3">
      <c r="A176" s="36">
        <v>67203</v>
      </c>
      <c r="B176" s="29" t="s">
        <v>143</v>
      </c>
      <c r="C176" s="29" t="s">
        <v>364</v>
      </c>
      <c r="D176" s="29"/>
      <c r="E176" s="29" t="s">
        <v>400</v>
      </c>
      <c r="F176" s="30" t="s">
        <v>4</v>
      </c>
      <c r="G176" s="71">
        <v>16.5</v>
      </c>
      <c r="H176" s="71">
        <f t="shared" si="9"/>
        <v>18.974999999999998</v>
      </c>
      <c r="I176" s="137">
        <f t="shared" si="10"/>
        <v>15.179999999999998</v>
      </c>
      <c r="J176" s="128"/>
      <c r="K176" s="73">
        <f t="shared" si="11"/>
        <v>0</v>
      </c>
    </row>
    <row r="177" spans="1:11" ht="16.5" customHeight="1" x14ac:dyDescent="0.3">
      <c r="A177" s="36">
        <v>64701</v>
      </c>
      <c r="B177" s="29" t="s">
        <v>144</v>
      </c>
      <c r="C177" s="29" t="s">
        <v>548</v>
      </c>
      <c r="D177" s="29"/>
      <c r="E177" s="29" t="s">
        <v>401</v>
      </c>
      <c r="F177" s="30" t="s">
        <v>4</v>
      </c>
      <c r="G177" s="71">
        <v>16.5</v>
      </c>
      <c r="H177" s="71">
        <f t="shared" si="9"/>
        <v>18.974999999999998</v>
      </c>
      <c r="I177" s="137">
        <f t="shared" si="10"/>
        <v>15.179999999999998</v>
      </c>
      <c r="J177" s="128"/>
      <c r="K177" s="73">
        <f t="shared" si="11"/>
        <v>0</v>
      </c>
    </row>
    <row r="178" spans="1:11" ht="16.5" customHeight="1" x14ac:dyDescent="0.3">
      <c r="A178" s="36">
        <v>64903</v>
      </c>
      <c r="B178" s="29" t="s">
        <v>145</v>
      </c>
      <c r="C178" s="29" t="s">
        <v>549</v>
      </c>
      <c r="D178" s="29"/>
      <c r="E178" s="29" t="s">
        <v>387</v>
      </c>
      <c r="F178" s="30" t="s">
        <v>1</v>
      </c>
      <c r="G178" s="71">
        <v>20</v>
      </c>
      <c r="H178" s="71">
        <f t="shared" si="9"/>
        <v>23</v>
      </c>
      <c r="I178" s="137">
        <f t="shared" si="10"/>
        <v>18.399999999999999</v>
      </c>
      <c r="J178" s="128"/>
      <c r="K178" s="73">
        <f t="shared" si="11"/>
        <v>0</v>
      </c>
    </row>
    <row r="179" spans="1:11" ht="16.5" customHeight="1" x14ac:dyDescent="0.3">
      <c r="A179" s="36">
        <v>64904</v>
      </c>
      <c r="B179" s="29" t="s">
        <v>146</v>
      </c>
      <c r="C179" s="29" t="s">
        <v>550</v>
      </c>
      <c r="D179" s="29"/>
      <c r="E179" s="29" t="s">
        <v>387</v>
      </c>
      <c r="F179" s="30" t="s">
        <v>1</v>
      </c>
      <c r="G179" s="71">
        <v>20</v>
      </c>
      <c r="H179" s="71">
        <f t="shared" si="9"/>
        <v>23</v>
      </c>
      <c r="I179" s="137">
        <f t="shared" si="10"/>
        <v>18.399999999999999</v>
      </c>
      <c r="J179" s="128"/>
      <c r="K179" s="73">
        <f t="shared" si="11"/>
        <v>0</v>
      </c>
    </row>
    <row r="180" spans="1:11" ht="16.5" customHeight="1" x14ac:dyDescent="0.3">
      <c r="A180" s="36">
        <v>64905</v>
      </c>
      <c r="B180" s="29" t="s">
        <v>147</v>
      </c>
      <c r="C180" s="29" t="s">
        <v>551</v>
      </c>
      <c r="D180" s="29"/>
      <c r="E180" s="29" t="s">
        <v>955</v>
      </c>
      <c r="F180" s="30" t="s">
        <v>1</v>
      </c>
      <c r="G180" s="71">
        <v>20</v>
      </c>
      <c r="H180" s="71">
        <f t="shared" si="9"/>
        <v>23</v>
      </c>
      <c r="I180" s="137">
        <f t="shared" si="10"/>
        <v>18.399999999999999</v>
      </c>
      <c r="J180" s="128"/>
      <c r="K180" s="73">
        <f t="shared" si="11"/>
        <v>0</v>
      </c>
    </row>
    <row r="181" spans="1:11" ht="16.5" customHeight="1" x14ac:dyDescent="0.3">
      <c r="A181" s="36">
        <v>65001</v>
      </c>
      <c r="B181" s="29" t="s">
        <v>148</v>
      </c>
      <c r="C181" s="29" t="s">
        <v>552</v>
      </c>
      <c r="D181" s="29"/>
      <c r="E181" s="29" t="s">
        <v>387</v>
      </c>
      <c r="F181" s="30" t="s">
        <v>4</v>
      </c>
      <c r="G181" s="71">
        <v>16.5</v>
      </c>
      <c r="H181" s="71">
        <f t="shared" si="9"/>
        <v>18.974999999999998</v>
      </c>
      <c r="I181" s="137">
        <f t="shared" si="10"/>
        <v>15.179999999999998</v>
      </c>
      <c r="J181" s="128"/>
      <c r="K181" s="73">
        <f t="shared" si="11"/>
        <v>0</v>
      </c>
    </row>
    <row r="182" spans="1:11" ht="16.5" customHeight="1" x14ac:dyDescent="0.3">
      <c r="A182" s="36">
        <v>65002</v>
      </c>
      <c r="B182" s="29" t="s">
        <v>149</v>
      </c>
      <c r="C182" s="29" t="s">
        <v>553</v>
      </c>
      <c r="D182" s="29"/>
      <c r="E182" s="29" t="s">
        <v>387</v>
      </c>
      <c r="F182" s="30" t="s">
        <v>4</v>
      </c>
      <c r="G182" s="71">
        <v>16.5</v>
      </c>
      <c r="H182" s="71">
        <f t="shared" si="9"/>
        <v>18.974999999999998</v>
      </c>
      <c r="I182" s="137">
        <f t="shared" si="10"/>
        <v>15.179999999999998</v>
      </c>
      <c r="J182" s="128"/>
      <c r="K182" s="73">
        <f t="shared" si="11"/>
        <v>0</v>
      </c>
    </row>
    <row r="183" spans="1:11" ht="16.5" customHeight="1" x14ac:dyDescent="0.3">
      <c r="A183" s="36">
        <v>65102</v>
      </c>
      <c r="B183" s="29" t="s">
        <v>150</v>
      </c>
      <c r="C183" s="29" t="s">
        <v>554</v>
      </c>
      <c r="D183" s="29"/>
      <c r="E183" s="29" t="s">
        <v>402</v>
      </c>
      <c r="F183" s="30" t="s">
        <v>1</v>
      </c>
      <c r="G183" s="71">
        <v>20</v>
      </c>
      <c r="H183" s="71">
        <f>G183*1.15</f>
        <v>23</v>
      </c>
      <c r="I183" s="137">
        <f t="shared" si="10"/>
        <v>18.399999999999999</v>
      </c>
      <c r="J183" s="128"/>
      <c r="K183" s="73">
        <f t="shared" si="11"/>
        <v>0</v>
      </c>
    </row>
    <row r="184" spans="1:11" ht="16.5" customHeight="1" x14ac:dyDescent="0.3">
      <c r="A184" s="36">
        <v>65104</v>
      </c>
      <c r="B184" s="29" t="s">
        <v>151</v>
      </c>
      <c r="C184" s="29" t="s">
        <v>555</v>
      </c>
      <c r="D184" s="29"/>
      <c r="E184" s="29" t="s">
        <v>402</v>
      </c>
      <c r="F184" s="30" t="s">
        <v>1</v>
      </c>
      <c r="G184" s="71">
        <v>20</v>
      </c>
      <c r="H184" s="71">
        <f>G184*1.15</f>
        <v>23</v>
      </c>
      <c r="I184" s="137">
        <f t="shared" si="10"/>
        <v>18.399999999999999</v>
      </c>
      <c r="J184" s="128"/>
      <c r="K184" s="73">
        <f t="shared" si="11"/>
        <v>0</v>
      </c>
    </row>
    <row r="185" spans="1:11" ht="16.5" customHeight="1" x14ac:dyDescent="0.3">
      <c r="A185" s="36">
        <v>65153</v>
      </c>
      <c r="B185" s="29" t="s">
        <v>739</v>
      </c>
      <c r="C185" s="29" t="s">
        <v>740</v>
      </c>
      <c r="D185" s="29"/>
      <c r="E185" s="29" t="s">
        <v>402</v>
      </c>
      <c r="F185" s="30" t="s">
        <v>1</v>
      </c>
      <c r="G185" s="71">
        <v>20</v>
      </c>
      <c r="H185" s="71">
        <f>G185*1.15</f>
        <v>23</v>
      </c>
      <c r="I185" s="137">
        <f t="shared" si="10"/>
        <v>18.399999999999999</v>
      </c>
      <c r="J185" s="128"/>
      <c r="K185" s="73">
        <f t="shared" si="11"/>
        <v>0</v>
      </c>
    </row>
    <row r="186" spans="1:11" ht="16.5" customHeight="1" x14ac:dyDescent="0.3">
      <c r="A186" s="55">
        <v>65406</v>
      </c>
      <c r="B186" s="47" t="s">
        <v>741</v>
      </c>
      <c r="C186" s="41" t="s">
        <v>914</v>
      </c>
      <c r="D186" s="49" t="s">
        <v>348</v>
      </c>
      <c r="E186" s="29" t="s">
        <v>8</v>
      </c>
      <c r="F186" s="30" t="s">
        <v>94</v>
      </c>
      <c r="G186" s="71">
        <v>39.5</v>
      </c>
      <c r="H186" s="71">
        <f t="shared" ref="H186:H219" si="12">G186*1.15</f>
        <v>45.424999999999997</v>
      </c>
      <c r="I186" s="137">
        <f t="shared" si="10"/>
        <v>36.339999999999996</v>
      </c>
      <c r="J186" s="128"/>
      <c r="K186" s="73">
        <f t="shared" si="11"/>
        <v>0</v>
      </c>
    </row>
    <row r="187" spans="1:11" ht="16.5" customHeight="1" x14ac:dyDescent="0.3">
      <c r="A187" s="57">
        <v>65420</v>
      </c>
      <c r="B187" s="29" t="s">
        <v>694</v>
      </c>
      <c r="C187" s="41" t="s">
        <v>743</v>
      </c>
      <c r="D187" s="29"/>
      <c r="E187" s="29" t="s">
        <v>111</v>
      </c>
      <c r="F187" s="30" t="s">
        <v>721</v>
      </c>
      <c r="G187" s="71">
        <v>63</v>
      </c>
      <c r="H187" s="71">
        <f t="shared" si="12"/>
        <v>72.449999999999989</v>
      </c>
      <c r="I187" s="137">
        <f t="shared" si="10"/>
        <v>57.959999999999994</v>
      </c>
      <c r="J187" s="128"/>
      <c r="K187" s="73">
        <f t="shared" si="11"/>
        <v>0</v>
      </c>
    </row>
    <row r="188" spans="1:11" ht="16.5" customHeight="1" x14ac:dyDescent="0.3">
      <c r="A188" s="36">
        <v>65421</v>
      </c>
      <c r="B188" s="29" t="s">
        <v>742</v>
      </c>
      <c r="C188" s="41" t="s">
        <v>935</v>
      </c>
      <c r="D188" s="49" t="s">
        <v>348</v>
      </c>
      <c r="E188" s="29" t="s">
        <v>111</v>
      </c>
      <c r="F188" s="30" t="s">
        <v>721</v>
      </c>
      <c r="G188" s="71">
        <v>63</v>
      </c>
      <c r="H188" s="71">
        <f t="shared" si="12"/>
        <v>72.449999999999989</v>
      </c>
      <c r="I188" s="137">
        <f t="shared" si="10"/>
        <v>57.959999999999994</v>
      </c>
      <c r="J188" s="128"/>
      <c r="K188" s="73">
        <f t="shared" si="11"/>
        <v>0</v>
      </c>
    </row>
    <row r="189" spans="1:11" ht="16.5" customHeight="1" x14ac:dyDescent="0.3">
      <c r="A189" s="37">
        <v>65405</v>
      </c>
      <c r="B189" s="49">
        <v>8590383654058</v>
      </c>
      <c r="C189" s="41" t="s">
        <v>896</v>
      </c>
      <c r="D189" s="49"/>
      <c r="E189" s="29" t="s">
        <v>8</v>
      </c>
      <c r="F189" s="30" t="s">
        <v>96</v>
      </c>
      <c r="G189" s="71">
        <v>32.5</v>
      </c>
      <c r="H189" s="71">
        <f t="shared" si="12"/>
        <v>37.375</v>
      </c>
      <c r="I189" s="137">
        <f t="shared" si="10"/>
        <v>29.9</v>
      </c>
      <c r="J189" s="128"/>
      <c r="K189" s="73">
        <f t="shared" si="11"/>
        <v>0</v>
      </c>
    </row>
    <row r="190" spans="1:11" ht="16.5" customHeight="1" x14ac:dyDescent="0.3">
      <c r="A190" s="37">
        <v>65407</v>
      </c>
      <c r="B190" s="49">
        <v>8590383654072</v>
      </c>
      <c r="C190" s="41" t="s">
        <v>932</v>
      </c>
      <c r="D190" s="49" t="s">
        <v>348</v>
      </c>
      <c r="E190" s="29" t="s">
        <v>117</v>
      </c>
      <c r="F190" s="30" t="s">
        <v>94</v>
      </c>
      <c r="G190" s="71">
        <v>39.5</v>
      </c>
      <c r="H190" s="71">
        <f t="shared" si="12"/>
        <v>45.424999999999997</v>
      </c>
      <c r="I190" s="137">
        <f t="shared" si="10"/>
        <v>36.339999999999996</v>
      </c>
      <c r="J190" s="128"/>
      <c r="K190" s="73">
        <f t="shared" si="11"/>
        <v>0</v>
      </c>
    </row>
    <row r="191" spans="1:11" ht="16.5" customHeight="1" x14ac:dyDescent="0.3">
      <c r="A191" s="36">
        <v>65302</v>
      </c>
      <c r="B191" s="29" t="s">
        <v>171</v>
      </c>
      <c r="C191" s="29" t="s">
        <v>574</v>
      </c>
      <c r="D191" s="31" t="s">
        <v>348</v>
      </c>
      <c r="E191" s="29" t="s">
        <v>8</v>
      </c>
      <c r="F191" s="30" t="s">
        <v>9</v>
      </c>
      <c r="G191" s="71">
        <v>26.5</v>
      </c>
      <c r="H191" s="71">
        <f t="shared" si="12"/>
        <v>30.474999999999998</v>
      </c>
      <c r="I191" s="137">
        <f t="shared" si="10"/>
        <v>24.38</v>
      </c>
      <c r="J191" s="128"/>
      <c r="K191" s="73">
        <f t="shared" si="11"/>
        <v>0</v>
      </c>
    </row>
    <row r="192" spans="1:11" ht="16.5" customHeight="1" x14ac:dyDescent="0.3">
      <c r="A192" s="36">
        <v>65304</v>
      </c>
      <c r="B192" s="29" t="s">
        <v>172</v>
      </c>
      <c r="C192" s="29" t="s">
        <v>575</v>
      </c>
      <c r="D192" s="29"/>
      <c r="E192" s="29" t="s">
        <v>45</v>
      </c>
      <c r="F192" s="30" t="s">
        <v>1</v>
      </c>
      <c r="G192" s="71">
        <v>20</v>
      </c>
      <c r="H192" s="71">
        <f t="shared" si="12"/>
        <v>23</v>
      </c>
      <c r="I192" s="137">
        <f t="shared" si="10"/>
        <v>18.399999999999999</v>
      </c>
      <c r="J192" s="128"/>
      <c r="K192" s="73">
        <f t="shared" si="11"/>
        <v>0</v>
      </c>
    </row>
    <row r="193" spans="1:11" ht="16.5" customHeight="1" x14ac:dyDescent="0.3">
      <c r="A193" s="58">
        <v>65408</v>
      </c>
      <c r="B193" s="89" t="s">
        <v>930</v>
      </c>
      <c r="C193" s="64" t="s">
        <v>931</v>
      </c>
      <c r="D193" s="64" t="s">
        <v>348</v>
      </c>
      <c r="E193" s="64" t="s">
        <v>8</v>
      </c>
      <c r="F193" s="62" t="s">
        <v>112</v>
      </c>
      <c r="G193" s="71">
        <v>51</v>
      </c>
      <c r="H193" s="71">
        <f t="shared" si="12"/>
        <v>58.65</v>
      </c>
      <c r="I193" s="137">
        <f t="shared" si="10"/>
        <v>46.92</v>
      </c>
      <c r="J193" s="128"/>
      <c r="K193" s="73">
        <f t="shared" si="11"/>
        <v>0</v>
      </c>
    </row>
    <row r="194" spans="1:11" ht="16.5" customHeight="1" x14ac:dyDescent="0.3">
      <c r="A194" s="36">
        <v>65309</v>
      </c>
      <c r="B194" s="29" t="s">
        <v>165</v>
      </c>
      <c r="C194" s="29" t="s">
        <v>568</v>
      </c>
      <c r="D194" s="29"/>
      <c r="E194" s="29" t="s">
        <v>12</v>
      </c>
      <c r="F194" s="30" t="s">
        <v>9</v>
      </c>
      <c r="G194" s="71">
        <v>26.5</v>
      </c>
      <c r="H194" s="71">
        <f t="shared" si="12"/>
        <v>30.474999999999998</v>
      </c>
      <c r="I194" s="137">
        <f t="shared" si="10"/>
        <v>24.38</v>
      </c>
      <c r="J194" s="128"/>
      <c r="K194" s="73">
        <f t="shared" si="11"/>
        <v>0</v>
      </c>
    </row>
    <row r="195" spans="1:11" ht="16.5" customHeight="1" x14ac:dyDescent="0.3">
      <c r="A195" s="36">
        <v>65300</v>
      </c>
      <c r="B195" s="29" t="s">
        <v>166</v>
      </c>
      <c r="C195" s="29" t="s">
        <v>569</v>
      </c>
      <c r="D195" s="29"/>
      <c r="E195" s="29" t="s">
        <v>12</v>
      </c>
      <c r="F195" s="30" t="s">
        <v>9</v>
      </c>
      <c r="G195" s="71">
        <v>26.5</v>
      </c>
      <c r="H195" s="71">
        <f t="shared" si="12"/>
        <v>30.474999999999998</v>
      </c>
      <c r="I195" s="137">
        <f t="shared" si="10"/>
        <v>24.38</v>
      </c>
      <c r="J195" s="128"/>
      <c r="K195" s="73">
        <f t="shared" si="11"/>
        <v>0</v>
      </c>
    </row>
    <row r="196" spans="1:11" ht="16.5" customHeight="1" x14ac:dyDescent="0.3">
      <c r="A196" s="36">
        <v>65403</v>
      </c>
      <c r="B196" s="29" t="s">
        <v>167</v>
      </c>
      <c r="C196" s="29" t="s">
        <v>570</v>
      </c>
      <c r="D196" s="29"/>
      <c r="E196" s="29" t="s">
        <v>117</v>
      </c>
      <c r="F196" s="30" t="s">
        <v>94</v>
      </c>
      <c r="G196" s="71">
        <v>39.5</v>
      </c>
      <c r="H196" s="71">
        <f t="shared" si="12"/>
        <v>45.424999999999997</v>
      </c>
      <c r="I196" s="137">
        <f t="shared" si="10"/>
        <v>36.339999999999996</v>
      </c>
      <c r="J196" s="128"/>
      <c r="K196" s="73">
        <f t="shared" si="11"/>
        <v>0</v>
      </c>
    </row>
    <row r="197" spans="1:11" ht="16.5" customHeight="1" x14ac:dyDescent="0.3">
      <c r="A197" s="36">
        <v>65305</v>
      </c>
      <c r="B197" s="29" t="s">
        <v>168</v>
      </c>
      <c r="C197" s="29" t="s">
        <v>571</v>
      </c>
      <c r="D197" s="29"/>
      <c r="E197" s="29" t="s">
        <v>45</v>
      </c>
      <c r="F197" s="30" t="s">
        <v>9</v>
      </c>
      <c r="G197" s="71">
        <v>26.5</v>
      </c>
      <c r="H197" s="71">
        <f t="shared" si="12"/>
        <v>30.474999999999998</v>
      </c>
      <c r="I197" s="137">
        <f t="shared" si="10"/>
        <v>24.38</v>
      </c>
      <c r="J197" s="128"/>
      <c r="K197" s="73">
        <f t="shared" si="11"/>
        <v>0</v>
      </c>
    </row>
    <row r="198" spans="1:11" ht="16.5" customHeight="1" x14ac:dyDescent="0.3">
      <c r="A198" s="58">
        <v>65409</v>
      </c>
      <c r="B198" s="89" t="s">
        <v>925</v>
      </c>
      <c r="C198" s="64" t="s">
        <v>980</v>
      </c>
      <c r="D198" s="61" t="s">
        <v>348</v>
      </c>
      <c r="E198" s="29" t="s">
        <v>119</v>
      </c>
      <c r="F198" s="30" t="s">
        <v>94</v>
      </c>
      <c r="G198" s="71">
        <v>39.5</v>
      </c>
      <c r="H198" s="71">
        <f t="shared" si="12"/>
        <v>45.424999999999997</v>
      </c>
      <c r="I198" s="137">
        <f t="shared" si="10"/>
        <v>36.339999999999996</v>
      </c>
      <c r="J198" s="128"/>
      <c r="K198" s="73">
        <f t="shared" si="11"/>
        <v>0</v>
      </c>
    </row>
    <row r="199" spans="1:11" ht="16.5" customHeight="1" x14ac:dyDescent="0.3">
      <c r="A199" s="58">
        <v>65308</v>
      </c>
      <c r="B199" s="89" t="s">
        <v>928</v>
      </c>
      <c r="C199" s="64" t="s">
        <v>981</v>
      </c>
      <c r="D199" s="64"/>
      <c r="E199" s="64" t="s">
        <v>45</v>
      </c>
      <c r="F199" s="66" t="s">
        <v>96</v>
      </c>
      <c r="G199" s="71">
        <v>32.5</v>
      </c>
      <c r="H199" s="71">
        <f t="shared" si="12"/>
        <v>37.375</v>
      </c>
      <c r="I199" s="137">
        <f t="shared" si="10"/>
        <v>29.9</v>
      </c>
      <c r="J199" s="128"/>
      <c r="K199" s="73">
        <f t="shared" si="11"/>
        <v>0</v>
      </c>
    </row>
    <row r="200" spans="1:11" ht="16.5" customHeight="1" x14ac:dyDescent="0.3">
      <c r="A200" s="58">
        <v>65315</v>
      </c>
      <c r="B200" s="89" t="s">
        <v>929</v>
      </c>
      <c r="C200" s="64" t="s">
        <v>982</v>
      </c>
      <c r="D200" s="29"/>
      <c r="E200" s="29" t="s">
        <v>45</v>
      </c>
      <c r="F200" s="30" t="s">
        <v>9</v>
      </c>
      <c r="G200" s="71">
        <v>26.5</v>
      </c>
      <c r="H200" s="71">
        <f t="shared" si="12"/>
        <v>30.474999999999998</v>
      </c>
      <c r="I200" s="137">
        <f t="shared" si="10"/>
        <v>24.38</v>
      </c>
      <c r="J200" s="128"/>
      <c r="K200" s="73">
        <f t="shared" si="11"/>
        <v>0</v>
      </c>
    </row>
    <row r="201" spans="1:11" ht="16.5" customHeight="1" x14ac:dyDescent="0.3">
      <c r="A201" s="36">
        <v>65401</v>
      </c>
      <c r="B201" s="29" t="s">
        <v>158</v>
      </c>
      <c r="C201" s="29" t="s">
        <v>562</v>
      </c>
      <c r="D201" s="29"/>
      <c r="E201" s="29" t="s">
        <v>159</v>
      </c>
      <c r="F201" s="30" t="s">
        <v>4</v>
      </c>
      <c r="G201" s="71">
        <v>16.5</v>
      </c>
      <c r="H201" s="71">
        <f t="shared" si="12"/>
        <v>18.974999999999998</v>
      </c>
      <c r="I201" s="137">
        <f t="shared" si="10"/>
        <v>15.179999999999998</v>
      </c>
      <c r="J201" s="128"/>
      <c r="K201" s="73">
        <f t="shared" si="11"/>
        <v>0</v>
      </c>
    </row>
    <row r="202" spans="1:11" ht="16.5" customHeight="1" x14ac:dyDescent="0.3">
      <c r="A202" s="37">
        <v>65483</v>
      </c>
      <c r="B202" s="49">
        <v>8590383654836</v>
      </c>
      <c r="C202" s="41" t="s">
        <v>874</v>
      </c>
      <c r="D202" s="49" t="s">
        <v>348</v>
      </c>
      <c r="E202" s="29" t="s">
        <v>8</v>
      </c>
      <c r="F202" s="30" t="s">
        <v>721</v>
      </c>
      <c r="G202" s="71">
        <v>63</v>
      </c>
      <c r="H202" s="71">
        <f t="shared" si="12"/>
        <v>72.449999999999989</v>
      </c>
      <c r="I202" s="137">
        <f t="shared" si="10"/>
        <v>57.959999999999994</v>
      </c>
      <c r="J202" s="128"/>
      <c r="K202" s="73">
        <f t="shared" si="11"/>
        <v>0</v>
      </c>
    </row>
    <row r="203" spans="1:11" ht="16.5" customHeight="1" x14ac:dyDescent="0.3">
      <c r="A203" s="57">
        <v>65485</v>
      </c>
      <c r="B203" s="29" t="s">
        <v>667</v>
      </c>
      <c r="C203" s="41" t="s">
        <v>875</v>
      </c>
      <c r="D203" s="31" t="s">
        <v>348</v>
      </c>
      <c r="E203" s="29" t="s">
        <v>8</v>
      </c>
      <c r="F203" s="30" t="s">
        <v>112</v>
      </c>
      <c r="G203" s="71">
        <v>51</v>
      </c>
      <c r="H203" s="71">
        <f t="shared" si="12"/>
        <v>58.65</v>
      </c>
      <c r="I203" s="137">
        <f t="shared" si="10"/>
        <v>46.92</v>
      </c>
      <c r="J203" s="128"/>
      <c r="K203" s="73">
        <f t="shared" si="11"/>
        <v>0</v>
      </c>
    </row>
    <row r="204" spans="1:11" ht="16.5" customHeight="1" x14ac:dyDescent="0.3">
      <c r="A204" s="57">
        <v>65307</v>
      </c>
      <c r="B204" s="29" t="s">
        <v>690</v>
      </c>
      <c r="C204" s="41" t="s">
        <v>730</v>
      </c>
      <c r="D204" s="29"/>
      <c r="E204" s="29" t="s">
        <v>12</v>
      </c>
      <c r="F204" s="30" t="s">
        <v>9</v>
      </c>
      <c r="G204" s="71">
        <v>26.5</v>
      </c>
      <c r="H204" s="71">
        <f t="shared" si="12"/>
        <v>30.474999999999998</v>
      </c>
      <c r="I204" s="137">
        <f t="shared" si="10"/>
        <v>24.38</v>
      </c>
      <c r="J204" s="128"/>
      <c r="K204" s="73">
        <f t="shared" si="11"/>
        <v>0</v>
      </c>
    </row>
    <row r="205" spans="1:11" ht="16.5" customHeight="1" x14ac:dyDescent="0.3">
      <c r="A205" s="36">
        <v>65350</v>
      </c>
      <c r="B205" s="29" t="s">
        <v>173</v>
      </c>
      <c r="C205" s="29" t="s">
        <v>576</v>
      </c>
      <c r="D205" s="29"/>
      <c r="E205" s="29" t="s">
        <v>45</v>
      </c>
      <c r="F205" s="30" t="s">
        <v>9</v>
      </c>
      <c r="G205" s="71">
        <v>26.5</v>
      </c>
      <c r="H205" s="71">
        <f t="shared" si="12"/>
        <v>30.474999999999998</v>
      </c>
      <c r="I205" s="137">
        <f t="shared" si="10"/>
        <v>24.38</v>
      </c>
      <c r="J205" s="128"/>
      <c r="K205" s="73">
        <f t="shared" si="11"/>
        <v>0</v>
      </c>
    </row>
    <row r="206" spans="1:11" ht="16.5" customHeight="1" x14ac:dyDescent="0.3">
      <c r="A206" s="97">
        <v>65411</v>
      </c>
      <c r="B206" s="90" t="s">
        <v>926</v>
      </c>
      <c r="C206" s="64" t="s">
        <v>927</v>
      </c>
      <c r="D206" s="64" t="s">
        <v>348</v>
      </c>
      <c r="E206" s="67" t="s">
        <v>119</v>
      </c>
      <c r="F206" s="66" t="s">
        <v>94</v>
      </c>
      <c r="G206" s="71">
        <v>39.5</v>
      </c>
      <c r="H206" s="71">
        <f t="shared" si="12"/>
        <v>45.424999999999997</v>
      </c>
      <c r="I206" s="137">
        <f t="shared" si="10"/>
        <v>36.339999999999996</v>
      </c>
      <c r="J206" s="128"/>
      <c r="K206" s="73">
        <f t="shared" si="11"/>
        <v>0</v>
      </c>
    </row>
    <row r="207" spans="1:11" ht="16.5" customHeight="1" x14ac:dyDescent="0.3">
      <c r="A207" s="36">
        <v>65484</v>
      </c>
      <c r="B207" s="29" t="s">
        <v>160</v>
      </c>
      <c r="C207" s="29" t="s">
        <v>563</v>
      </c>
      <c r="D207" s="31" t="s">
        <v>348</v>
      </c>
      <c r="E207" s="29" t="s">
        <v>8</v>
      </c>
      <c r="F207" s="30" t="s">
        <v>112</v>
      </c>
      <c r="G207" s="71">
        <v>51</v>
      </c>
      <c r="H207" s="71">
        <f t="shared" si="12"/>
        <v>58.65</v>
      </c>
      <c r="I207" s="137">
        <f t="shared" si="10"/>
        <v>46.92</v>
      </c>
      <c r="J207" s="128"/>
      <c r="K207" s="73">
        <f t="shared" si="11"/>
        <v>0</v>
      </c>
    </row>
    <row r="208" spans="1:11" ht="16.5" customHeight="1" x14ac:dyDescent="0.3">
      <c r="A208" s="36">
        <v>65419</v>
      </c>
      <c r="B208" s="29" t="s">
        <v>161</v>
      </c>
      <c r="C208" s="29" t="s">
        <v>564</v>
      </c>
      <c r="D208" s="31" t="s">
        <v>348</v>
      </c>
      <c r="E208" s="29" t="s">
        <v>8</v>
      </c>
      <c r="F208" s="30" t="s">
        <v>112</v>
      </c>
      <c r="G208" s="71">
        <v>51</v>
      </c>
      <c r="H208" s="71">
        <f t="shared" si="12"/>
        <v>58.65</v>
      </c>
      <c r="I208" s="137">
        <f t="shared" si="10"/>
        <v>46.92</v>
      </c>
      <c r="J208" s="128"/>
      <c r="K208" s="73">
        <f t="shared" si="11"/>
        <v>0</v>
      </c>
    </row>
    <row r="209" spans="1:11" ht="16.5" customHeight="1" x14ac:dyDescent="0.3">
      <c r="A209" s="36">
        <v>65490</v>
      </c>
      <c r="B209" s="29" t="s">
        <v>162</v>
      </c>
      <c r="C209" s="29" t="s">
        <v>565</v>
      </c>
      <c r="D209" s="31" t="s">
        <v>348</v>
      </c>
      <c r="E209" s="29" t="s">
        <v>8</v>
      </c>
      <c r="F209" s="30" t="s">
        <v>94</v>
      </c>
      <c r="G209" s="71">
        <v>39.5</v>
      </c>
      <c r="H209" s="71">
        <f t="shared" si="12"/>
        <v>45.424999999999997</v>
      </c>
      <c r="I209" s="137">
        <f t="shared" si="10"/>
        <v>36.339999999999996</v>
      </c>
      <c r="J209" s="128"/>
      <c r="K209" s="73">
        <f t="shared" si="11"/>
        <v>0</v>
      </c>
    </row>
    <row r="210" spans="1:11" ht="16.5" customHeight="1" x14ac:dyDescent="0.3">
      <c r="A210" s="36">
        <v>65493</v>
      </c>
      <c r="B210" s="29" t="s">
        <v>164</v>
      </c>
      <c r="C210" s="29" t="s">
        <v>567</v>
      </c>
      <c r="D210" s="31" t="s">
        <v>348</v>
      </c>
      <c r="E210" s="29" t="s">
        <v>956</v>
      </c>
      <c r="F210" s="30" t="s">
        <v>96</v>
      </c>
      <c r="G210" s="71">
        <v>32.5</v>
      </c>
      <c r="H210" s="71">
        <f t="shared" si="12"/>
        <v>37.375</v>
      </c>
      <c r="I210" s="137">
        <f t="shared" si="10"/>
        <v>29.9</v>
      </c>
      <c r="J210" s="128"/>
      <c r="K210" s="73">
        <f t="shared" si="11"/>
        <v>0</v>
      </c>
    </row>
    <row r="211" spans="1:11" ht="16.5" customHeight="1" x14ac:dyDescent="0.3">
      <c r="A211" s="58">
        <v>65314</v>
      </c>
      <c r="B211" s="89" t="s">
        <v>934</v>
      </c>
      <c r="C211" s="64" t="s">
        <v>983</v>
      </c>
      <c r="D211" s="64" t="s">
        <v>348</v>
      </c>
      <c r="E211" s="64" t="s">
        <v>8</v>
      </c>
      <c r="F211" s="65" t="s">
        <v>721</v>
      </c>
      <c r="G211" s="71">
        <v>63</v>
      </c>
      <c r="H211" s="71">
        <f t="shared" si="12"/>
        <v>72.449999999999989</v>
      </c>
      <c r="I211" s="137">
        <f t="shared" si="10"/>
        <v>57.959999999999994</v>
      </c>
      <c r="J211" s="128"/>
      <c r="K211" s="73">
        <f t="shared" si="11"/>
        <v>0</v>
      </c>
    </row>
    <row r="212" spans="1:11" ht="16.5" customHeight="1" x14ac:dyDescent="0.3">
      <c r="A212" s="36">
        <v>65486</v>
      </c>
      <c r="B212" s="29" t="s">
        <v>163</v>
      </c>
      <c r="C212" s="29" t="s">
        <v>566</v>
      </c>
      <c r="D212" s="31" t="s">
        <v>348</v>
      </c>
      <c r="E212" s="29" t="s">
        <v>119</v>
      </c>
      <c r="F212" s="30" t="s">
        <v>112</v>
      </c>
      <c r="G212" s="71">
        <v>51</v>
      </c>
      <c r="H212" s="71">
        <f t="shared" si="12"/>
        <v>58.65</v>
      </c>
      <c r="I212" s="137">
        <f t="shared" si="10"/>
        <v>46.92</v>
      </c>
      <c r="J212" s="128"/>
      <c r="K212" s="73">
        <f t="shared" si="11"/>
        <v>0</v>
      </c>
    </row>
    <row r="213" spans="1:11" ht="16.5" customHeight="1" x14ac:dyDescent="0.3">
      <c r="A213" s="36">
        <v>65311</v>
      </c>
      <c r="B213" s="29" t="s">
        <v>170</v>
      </c>
      <c r="C213" s="29" t="s">
        <v>573</v>
      </c>
      <c r="D213" s="29"/>
      <c r="E213" s="29" t="s">
        <v>45</v>
      </c>
      <c r="F213" s="30" t="s">
        <v>9</v>
      </c>
      <c r="G213" s="71">
        <v>26.5</v>
      </c>
      <c r="H213" s="71">
        <f t="shared" si="12"/>
        <v>30.474999999999998</v>
      </c>
      <c r="I213" s="137">
        <f t="shared" si="10"/>
        <v>24.38</v>
      </c>
      <c r="J213" s="128"/>
      <c r="K213" s="73">
        <f t="shared" si="11"/>
        <v>0</v>
      </c>
    </row>
    <row r="214" spans="1:11" ht="15.6" customHeight="1" x14ac:dyDescent="0.3">
      <c r="A214" s="57">
        <v>65310</v>
      </c>
      <c r="B214" s="29" t="s">
        <v>695</v>
      </c>
      <c r="C214" s="41" t="s">
        <v>731</v>
      </c>
      <c r="D214" s="29"/>
      <c r="E214" s="29" t="s">
        <v>45</v>
      </c>
      <c r="F214" s="30" t="s">
        <v>9</v>
      </c>
      <c r="G214" s="71">
        <v>26.5</v>
      </c>
      <c r="H214" s="71">
        <f t="shared" si="12"/>
        <v>30.474999999999998</v>
      </c>
      <c r="I214" s="137">
        <f t="shared" si="10"/>
        <v>24.38</v>
      </c>
      <c r="J214" s="128"/>
      <c r="K214" s="73">
        <f t="shared" si="11"/>
        <v>0</v>
      </c>
    </row>
    <row r="215" spans="1:11" ht="16.5" customHeight="1" x14ac:dyDescent="0.3">
      <c r="A215" s="36">
        <v>65306</v>
      </c>
      <c r="B215" s="29" t="s">
        <v>169</v>
      </c>
      <c r="C215" s="29" t="s">
        <v>572</v>
      </c>
      <c r="D215" s="29"/>
      <c r="E215" s="29" t="s">
        <v>8</v>
      </c>
      <c r="F215" s="30" t="s">
        <v>9</v>
      </c>
      <c r="G215" s="71">
        <v>26.5</v>
      </c>
      <c r="H215" s="71">
        <f t="shared" si="12"/>
        <v>30.474999999999998</v>
      </c>
      <c r="I215" s="137">
        <f t="shared" si="10"/>
        <v>24.38</v>
      </c>
      <c r="J215" s="128"/>
      <c r="K215" s="73">
        <f t="shared" si="11"/>
        <v>0</v>
      </c>
    </row>
    <row r="216" spans="1:11" ht="16.5" customHeight="1" x14ac:dyDescent="0.3">
      <c r="A216" s="36">
        <v>65363</v>
      </c>
      <c r="B216" s="29" t="s">
        <v>154</v>
      </c>
      <c r="C216" s="29" t="s">
        <v>558</v>
      </c>
      <c r="D216" s="29"/>
      <c r="E216" s="29" t="s">
        <v>45</v>
      </c>
      <c r="F216" s="30" t="s">
        <v>1</v>
      </c>
      <c r="G216" s="71">
        <v>20</v>
      </c>
      <c r="H216" s="71">
        <f t="shared" si="12"/>
        <v>23</v>
      </c>
      <c r="I216" s="137">
        <f t="shared" si="10"/>
        <v>18.399999999999999</v>
      </c>
      <c r="J216" s="128"/>
      <c r="K216" s="73">
        <f t="shared" si="11"/>
        <v>0</v>
      </c>
    </row>
    <row r="217" spans="1:11" ht="16.5" customHeight="1" x14ac:dyDescent="0.3">
      <c r="A217" s="36">
        <v>65364</v>
      </c>
      <c r="B217" s="29" t="s">
        <v>155</v>
      </c>
      <c r="C217" s="29" t="s">
        <v>559</v>
      </c>
      <c r="D217" s="29"/>
      <c r="E217" s="29" t="s">
        <v>45</v>
      </c>
      <c r="F217" s="30" t="s">
        <v>9</v>
      </c>
      <c r="G217" s="71">
        <v>26.5</v>
      </c>
      <c r="H217" s="71">
        <f t="shared" si="12"/>
        <v>30.474999999999998</v>
      </c>
      <c r="I217" s="137">
        <f t="shared" si="10"/>
        <v>24.38</v>
      </c>
      <c r="J217" s="128"/>
      <c r="K217" s="73">
        <f t="shared" si="11"/>
        <v>0</v>
      </c>
    </row>
    <row r="218" spans="1:11" ht="16.5" customHeight="1" x14ac:dyDescent="0.3">
      <c r="A218" s="36" t="s">
        <v>878</v>
      </c>
      <c r="B218" s="32" t="s">
        <v>879</v>
      </c>
      <c r="C218" s="41" t="s">
        <v>880</v>
      </c>
      <c r="D218" s="29"/>
      <c r="E218" s="29" t="s">
        <v>45</v>
      </c>
      <c r="F218" s="30" t="s">
        <v>96</v>
      </c>
      <c r="G218" s="71">
        <v>32.5</v>
      </c>
      <c r="H218" s="71">
        <f t="shared" si="12"/>
        <v>37.375</v>
      </c>
      <c r="I218" s="137">
        <f t="shared" si="10"/>
        <v>29.9</v>
      </c>
      <c r="J218" s="128"/>
      <c r="K218" s="73">
        <f t="shared" si="11"/>
        <v>0</v>
      </c>
    </row>
    <row r="219" spans="1:11" ht="16.5" customHeight="1" x14ac:dyDescent="0.3">
      <c r="A219" s="36">
        <v>65362</v>
      </c>
      <c r="B219" s="29" t="s">
        <v>156</v>
      </c>
      <c r="C219" s="29" t="s">
        <v>560</v>
      </c>
      <c r="D219" s="29"/>
      <c r="E219" s="29" t="s">
        <v>45</v>
      </c>
      <c r="F219" s="30" t="s">
        <v>1</v>
      </c>
      <c r="G219" s="71">
        <v>20</v>
      </c>
      <c r="H219" s="71">
        <f t="shared" si="12"/>
        <v>23</v>
      </c>
      <c r="I219" s="137">
        <f t="shared" si="10"/>
        <v>18.399999999999999</v>
      </c>
      <c r="J219" s="128"/>
      <c r="K219" s="73">
        <f t="shared" si="11"/>
        <v>0</v>
      </c>
    </row>
    <row r="220" spans="1:11" ht="16.5" customHeight="1" x14ac:dyDescent="0.3">
      <c r="A220" s="36">
        <v>65360</v>
      </c>
      <c r="B220" s="29" t="s">
        <v>157</v>
      </c>
      <c r="C220" s="29" t="s">
        <v>561</v>
      </c>
      <c r="D220" s="29"/>
      <c r="E220" s="29" t="s">
        <v>45</v>
      </c>
      <c r="F220" s="30" t="s">
        <v>1</v>
      </c>
      <c r="G220" s="71">
        <v>20</v>
      </c>
      <c r="H220" s="71">
        <f>G220*1.15</f>
        <v>23</v>
      </c>
      <c r="I220" s="137">
        <f t="shared" si="10"/>
        <v>18.399999999999999</v>
      </c>
      <c r="J220" s="128"/>
      <c r="K220" s="73">
        <f t="shared" si="11"/>
        <v>0</v>
      </c>
    </row>
    <row r="221" spans="1:11" ht="16.5" customHeight="1" x14ac:dyDescent="0.3">
      <c r="A221" s="57">
        <v>65505</v>
      </c>
      <c r="B221" s="29" t="s">
        <v>666</v>
      </c>
      <c r="C221" s="41" t="s">
        <v>876</v>
      </c>
      <c r="D221" s="29"/>
      <c r="E221" s="29" t="s">
        <v>69</v>
      </c>
      <c r="F221" s="30" t="s">
        <v>1</v>
      </c>
      <c r="G221" s="71">
        <v>20</v>
      </c>
      <c r="H221" s="71">
        <f>G221*1.15</f>
        <v>23</v>
      </c>
      <c r="I221" s="137">
        <f t="shared" si="10"/>
        <v>18.399999999999999</v>
      </c>
      <c r="J221" s="128"/>
      <c r="K221" s="73">
        <f t="shared" si="11"/>
        <v>0</v>
      </c>
    </row>
    <row r="222" spans="1:11" ht="16.5" customHeight="1" x14ac:dyDescent="0.3">
      <c r="A222" s="36">
        <v>65528</v>
      </c>
      <c r="B222" s="29" t="s">
        <v>152</v>
      </c>
      <c r="C222" s="29" t="s">
        <v>556</v>
      </c>
      <c r="D222" s="29"/>
      <c r="E222" s="29" t="s">
        <v>69</v>
      </c>
      <c r="F222" s="30" t="s">
        <v>4</v>
      </c>
      <c r="G222" s="71">
        <v>16.5</v>
      </c>
      <c r="H222" s="71">
        <f>G222*1.15</f>
        <v>18.974999999999998</v>
      </c>
      <c r="I222" s="137">
        <f t="shared" si="10"/>
        <v>15.179999999999998</v>
      </c>
      <c r="J222" s="128"/>
      <c r="K222" s="73">
        <f t="shared" si="11"/>
        <v>0</v>
      </c>
    </row>
    <row r="223" spans="1:11" ht="16.5" customHeight="1" x14ac:dyDescent="0.3">
      <c r="A223" s="36">
        <v>65527</v>
      </c>
      <c r="B223" s="29" t="s">
        <v>153</v>
      </c>
      <c r="C223" s="29" t="s">
        <v>557</v>
      </c>
      <c r="D223" s="29"/>
      <c r="E223" s="29" t="s">
        <v>69</v>
      </c>
      <c r="F223" s="30" t="s">
        <v>4</v>
      </c>
      <c r="G223" s="71">
        <v>16.5</v>
      </c>
      <c r="H223" s="71">
        <f t="shared" ref="H223:H254" si="13">G223*1.15</f>
        <v>18.974999999999998</v>
      </c>
      <c r="I223" s="137">
        <f t="shared" si="10"/>
        <v>15.179999999999998</v>
      </c>
      <c r="J223" s="128"/>
      <c r="K223" s="73">
        <f t="shared" si="11"/>
        <v>0</v>
      </c>
    </row>
    <row r="224" spans="1:11" ht="16.5" customHeight="1" x14ac:dyDescent="0.3">
      <c r="A224" s="36">
        <v>66200</v>
      </c>
      <c r="B224" s="29" t="s">
        <v>175</v>
      </c>
      <c r="C224" s="29" t="s">
        <v>174</v>
      </c>
      <c r="D224" s="29"/>
      <c r="E224" s="29" t="s">
        <v>403</v>
      </c>
      <c r="F224" s="30" t="s">
        <v>4</v>
      </c>
      <c r="G224" s="71">
        <v>16.5</v>
      </c>
      <c r="H224" s="71">
        <f t="shared" si="13"/>
        <v>18.974999999999998</v>
      </c>
      <c r="I224" s="137">
        <f t="shared" ref="I224:I287" si="14">H224-(H224*0.2)</f>
        <v>15.179999999999998</v>
      </c>
      <c r="J224" s="128"/>
      <c r="K224" s="73">
        <f t="shared" si="11"/>
        <v>0</v>
      </c>
    </row>
    <row r="225" spans="1:11" ht="16.5" customHeight="1" x14ac:dyDescent="0.3">
      <c r="A225" s="36">
        <v>66201</v>
      </c>
      <c r="B225" s="29" t="s">
        <v>342</v>
      </c>
      <c r="C225" s="29" t="s">
        <v>577</v>
      </c>
      <c r="D225" s="29"/>
      <c r="E225" s="29" t="s">
        <v>618</v>
      </c>
      <c r="F225" s="30" t="s">
        <v>1</v>
      </c>
      <c r="G225" s="71">
        <v>20</v>
      </c>
      <c r="H225" s="71">
        <f t="shared" si="13"/>
        <v>23</v>
      </c>
      <c r="I225" s="137">
        <f t="shared" si="14"/>
        <v>18.399999999999999</v>
      </c>
      <c r="J225" s="128"/>
      <c r="K225" s="73">
        <f t="shared" si="11"/>
        <v>0</v>
      </c>
    </row>
    <row r="226" spans="1:11" ht="16.5" customHeight="1" x14ac:dyDescent="0.3">
      <c r="A226" s="36">
        <v>65806</v>
      </c>
      <c r="B226" s="29" t="s">
        <v>177</v>
      </c>
      <c r="C226" s="29" t="s">
        <v>578</v>
      </c>
      <c r="D226" s="31" t="s">
        <v>348</v>
      </c>
      <c r="E226" s="29" t="s">
        <v>404</v>
      </c>
      <c r="F226" s="30" t="s">
        <v>9</v>
      </c>
      <c r="G226" s="71">
        <v>26.5</v>
      </c>
      <c r="H226" s="71">
        <f t="shared" si="13"/>
        <v>30.474999999999998</v>
      </c>
      <c r="I226" s="137">
        <f t="shared" si="14"/>
        <v>24.38</v>
      </c>
      <c r="J226" s="128"/>
      <c r="K226" s="73">
        <f t="shared" si="11"/>
        <v>0</v>
      </c>
    </row>
    <row r="227" spans="1:11" ht="16.5" customHeight="1" x14ac:dyDescent="0.3">
      <c r="A227" s="36">
        <v>65804</v>
      </c>
      <c r="B227" s="29" t="s">
        <v>178</v>
      </c>
      <c r="C227" s="29" t="s">
        <v>579</v>
      </c>
      <c r="D227" s="29"/>
      <c r="E227" s="29" t="s">
        <v>405</v>
      </c>
      <c r="F227" s="30" t="s">
        <v>4</v>
      </c>
      <c r="G227" s="71">
        <v>16.5</v>
      </c>
      <c r="H227" s="71">
        <f t="shared" si="13"/>
        <v>18.974999999999998</v>
      </c>
      <c r="I227" s="137">
        <f t="shared" si="14"/>
        <v>15.179999999999998</v>
      </c>
      <c r="J227" s="128"/>
      <c r="K227" s="73">
        <f t="shared" si="11"/>
        <v>0</v>
      </c>
    </row>
    <row r="228" spans="1:11" ht="16.5" customHeight="1" x14ac:dyDescent="0.3">
      <c r="A228" s="36">
        <v>65805</v>
      </c>
      <c r="B228" s="32" t="s">
        <v>881</v>
      </c>
      <c r="C228" s="41" t="s">
        <v>984</v>
      </c>
      <c r="D228" s="29"/>
      <c r="E228" s="51" t="s">
        <v>882</v>
      </c>
      <c r="F228" s="30" t="s">
        <v>1</v>
      </c>
      <c r="G228" s="71">
        <v>20</v>
      </c>
      <c r="H228" s="71">
        <f t="shared" si="13"/>
        <v>23</v>
      </c>
      <c r="I228" s="137">
        <f t="shared" si="14"/>
        <v>18.399999999999999</v>
      </c>
      <c r="J228" s="128"/>
      <c r="K228" s="73">
        <f t="shared" si="11"/>
        <v>0</v>
      </c>
    </row>
    <row r="229" spans="1:11" ht="16.5" customHeight="1" x14ac:dyDescent="0.3">
      <c r="A229" s="36">
        <v>65941</v>
      </c>
      <c r="B229" s="29" t="s">
        <v>179</v>
      </c>
      <c r="C229" s="29" t="s">
        <v>580</v>
      </c>
      <c r="D229" s="29"/>
      <c r="E229" s="29" t="s">
        <v>406</v>
      </c>
      <c r="F229" s="30" t="s">
        <v>1</v>
      </c>
      <c r="G229" s="71">
        <v>20</v>
      </c>
      <c r="H229" s="71">
        <f t="shared" si="13"/>
        <v>23</v>
      </c>
      <c r="I229" s="137">
        <f t="shared" si="14"/>
        <v>18.399999999999999</v>
      </c>
      <c r="J229" s="128"/>
      <c r="K229" s="73">
        <f t="shared" si="11"/>
        <v>0</v>
      </c>
    </row>
    <row r="230" spans="1:11" ht="16.5" customHeight="1" x14ac:dyDescent="0.3">
      <c r="A230" s="37">
        <v>65943</v>
      </c>
      <c r="B230" s="49">
        <v>8590383659435</v>
      </c>
      <c r="C230" s="41" t="s">
        <v>940</v>
      </c>
      <c r="D230" s="49"/>
      <c r="E230" s="29" t="s">
        <v>722</v>
      </c>
      <c r="F230" s="30" t="s">
        <v>1</v>
      </c>
      <c r="G230" s="71">
        <v>20</v>
      </c>
      <c r="H230" s="71">
        <f t="shared" si="13"/>
        <v>23</v>
      </c>
      <c r="I230" s="137">
        <f t="shared" si="14"/>
        <v>18.399999999999999</v>
      </c>
      <c r="J230" s="128"/>
      <c r="K230" s="73">
        <f t="shared" si="11"/>
        <v>0</v>
      </c>
    </row>
    <row r="231" spans="1:11" ht="16.5" customHeight="1" x14ac:dyDescent="0.3">
      <c r="A231" s="36">
        <v>65921</v>
      </c>
      <c r="B231" s="29" t="s">
        <v>180</v>
      </c>
      <c r="C231" s="29" t="s">
        <v>749</v>
      </c>
      <c r="D231" s="29"/>
      <c r="E231" s="29" t="s">
        <v>407</v>
      </c>
      <c r="F231" s="30" t="s">
        <v>4</v>
      </c>
      <c r="G231" s="71">
        <v>16.5</v>
      </c>
      <c r="H231" s="71">
        <f t="shared" si="13"/>
        <v>18.974999999999998</v>
      </c>
      <c r="I231" s="137">
        <f t="shared" si="14"/>
        <v>15.179999999999998</v>
      </c>
      <c r="J231" s="128"/>
      <c r="K231" s="73">
        <f t="shared" si="11"/>
        <v>0</v>
      </c>
    </row>
    <row r="232" spans="1:11" ht="16.5" customHeight="1" x14ac:dyDescent="0.3">
      <c r="A232" s="36">
        <v>65923</v>
      </c>
      <c r="B232" s="29" t="s">
        <v>744</v>
      </c>
      <c r="C232" s="29" t="s">
        <v>750</v>
      </c>
      <c r="D232" s="20"/>
      <c r="E232" s="51" t="s">
        <v>745</v>
      </c>
      <c r="F232" s="30" t="s">
        <v>1</v>
      </c>
      <c r="G232" s="71">
        <v>20</v>
      </c>
      <c r="H232" s="71">
        <f t="shared" si="13"/>
        <v>23</v>
      </c>
      <c r="I232" s="137">
        <f t="shared" si="14"/>
        <v>18.399999999999999</v>
      </c>
      <c r="J232" s="128"/>
      <c r="K232" s="73">
        <f t="shared" si="11"/>
        <v>0</v>
      </c>
    </row>
    <row r="233" spans="1:11" ht="16.5" customHeight="1" x14ac:dyDescent="0.3">
      <c r="A233" s="36">
        <v>65918</v>
      </c>
      <c r="B233" s="29" t="s">
        <v>181</v>
      </c>
      <c r="C233" s="29" t="s">
        <v>751</v>
      </c>
      <c r="D233" s="29"/>
      <c r="E233" s="29" t="s">
        <v>406</v>
      </c>
      <c r="F233" s="30" t="s">
        <v>1</v>
      </c>
      <c r="G233" s="71">
        <v>20</v>
      </c>
      <c r="H233" s="71">
        <f t="shared" si="13"/>
        <v>23</v>
      </c>
      <c r="I233" s="137">
        <f t="shared" si="14"/>
        <v>18.399999999999999</v>
      </c>
      <c r="J233" s="128"/>
      <c r="K233" s="73">
        <f t="shared" si="11"/>
        <v>0</v>
      </c>
    </row>
    <row r="234" spans="1:11" ht="16.5" customHeight="1" x14ac:dyDescent="0.3">
      <c r="A234" s="36">
        <v>65920</v>
      </c>
      <c r="B234" s="29" t="s">
        <v>182</v>
      </c>
      <c r="C234" s="29" t="s">
        <v>748</v>
      </c>
      <c r="D234" s="29"/>
      <c r="E234" s="29" t="s">
        <v>406</v>
      </c>
      <c r="F234" s="30" t="s">
        <v>4</v>
      </c>
      <c r="G234" s="71">
        <v>16.5</v>
      </c>
      <c r="H234" s="71">
        <f t="shared" si="13"/>
        <v>18.974999999999998</v>
      </c>
      <c r="I234" s="137">
        <f t="shared" si="14"/>
        <v>15.179999999999998</v>
      </c>
      <c r="J234" s="128"/>
      <c r="K234" s="73">
        <f t="shared" si="11"/>
        <v>0</v>
      </c>
    </row>
    <row r="235" spans="1:11" ht="16.5" customHeight="1" x14ac:dyDescent="0.3">
      <c r="A235" s="36">
        <v>65901</v>
      </c>
      <c r="B235" s="29" t="s">
        <v>183</v>
      </c>
      <c r="C235" s="29" t="s">
        <v>747</v>
      </c>
      <c r="D235" s="29"/>
      <c r="E235" s="29" t="s">
        <v>406</v>
      </c>
      <c r="F235" s="30" t="s">
        <v>4</v>
      </c>
      <c r="G235" s="71">
        <v>16.5</v>
      </c>
      <c r="H235" s="71">
        <f t="shared" si="13"/>
        <v>18.974999999999998</v>
      </c>
      <c r="I235" s="137">
        <f t="shared" si="14"/>
        <v>15.179999999999998</v>
      </c>
      <c r="J235" s="128"/>
      <c r="K235" s="73">
        <f t="shared" si="11"/>
        <v>0</v>
      </c>
    </row>
    <row r="236" spans="1:11" ht="16.5" customHeight="1" x14ac:dyDescent="0.3">
      <c r="A236" s="36">
        <v>65956</v>
      </c>
      <c r="B236" s="29" t="s">
        <v>746</v>
      </c>
      <c r="C236" s="41" t="s">
        <v>915</v>
      </c>
      <c r="D236" s="29"/>
      <c r="E236" s="29" t="s">
        <v>745</v>
      </c>
      <c r="F236" s="30" t="s">
        <v>1</v>
      </c>
      <c r="G236" s="71">
        <v>20</v>
      </c>
      <c r="H236" s="71">
        <f t="shared" si="13"/>
        <v>23</v>
      </c>
      <c r="I236" s="137">
        <f t="shared" si="14"/>
        <v>18.399999999999999</v>
      </c>
      <c r="J236" s="128"/>
      <c r="K236" s="73">
        <f t="shared" si="11"/>
        <v>0</v>
      </c>
    </row>
    <row r="237" spans="1:11" ht="16.5" customHeight="1" x14ac:dyDescent="0.3">
      <c r="A237" s="37">
        <v>65906</v>
      </c>
      <c r="B237" s="49">
        <v>8590383659060</v>
      </c>
      <c r="C237" s="41" t="s">
        <v>877</v>
      </c>
      <c r="D237" s="29"/>
      <c r="E237" s="29" t="s">
        <v>745</v>
      </c>
      <c r="F237" s="30" t="s">
        <v>1</v>
      </c>
      <c r="G237" s="71">
        <v>20</v>
      </c>
      <c r="H237" s="71">
        <f t="shared" si="13"/>
        <v>23</v>
      </c>
      <c r="I237" s="137">
        <f t="shared" si="14"/>
        <v>18.399999999999999</v>
      </c>
      <c r="J237" s="128"/>
      <c r="K237" s="73">
        <f t="shared" ref="K237:K300" si="15">I237*J237</f>
        <v>0</v>
      </c>
    </row>
    <row r="238" spans="1:11" ht="16.5" customHeight="1" x14ac:dyDescent="0.3">
      <c r="A238" s="36">
        <v>65908</v>
      </c>
      <c r="B238" s="29" t="s">
        <v>184</v>
      </c>
      <c r="C238" s="29" t="s">
        <v>581</v>
      </c>
      <c r="D238" s="29"/>
      <c r="E238" s="29" t="s">
        <v>406</v>
      </c>
      <c r="F238" s="30" t="s">
        <v>4</v>
      </c>
      <c r="G238" s="71">
        <v>16.5</v>
      </c>
      <c r="H238" s="71">
        <f t="shared" si="13"/>
        <v>18.974999999999998</v>
      </c>
      <c r="I238" s="137">
        <f t="shared" si="14"/>
        <v>15.179999999999998</v>
      </c>
      <c r="J238" s="128"/>
      <c r="K238" s="73">
        <f t="shared" si="15"/>
        <v>0</v>
      </c>
    </row>
    <row r="239" spans="1:11" ht="16.5" customHeight="1" x14ac:dyDescent="0.3">
      <c r="A239" s="36">
        <v>65955</v>
      </c>
      <c r="B239" s="29" t="s">
        <v>185</v>
      </c>
      <c r="C239" s="29" t="s">
        <v>582</v>
      </c>
      <c r="D239" s="29"/>
      <c r="E239" s="29" t="s">
        <v>406</v>
      </c>
      <c r="F239" s="30" t="s">
        <v>1</v>
      </c>
      <c r="G239" s="71">
        <v>20</v>
      </c>
      <c r="H239" s="71">
        <f t="shared" si="13"/>
        <v>23</v>
      </c>
      <c r="I239" s="137">
        <f t="shared" si="14"/>
        <v>18.399999999999999</v>
      </c>
      <c r="J239" s="128"/>
      <c r="K239" s="73">
        <f t="shared" si="15"/>
        <v>0</v>
      </c>
    </row>
    <row r="240" spans="1:11" ht="16.5" customHeight="1" x14ac:dyDescent="0.3">
      <c r="A240" s="36">
        <v>65946</v>
      </c>
      <c r="B240" s="29" t="s">
        <v>186</v>
      </c>
      <c r="C240" s="29" t="s">
        <v>583</v>
      </c>
      <c r="D240" s="29"/>
      <c r="E240" s="29" t="s">
        <v>406</v>
      </c>
      <c r="F240" s="30" t="s">
        <v>4</v>
      </c>
      <c r="G240" s="71">
        <v>16.5</v>
      </c>
      <c r="H240" s="71">
        <f t="shared" si="13"/>
        <v>18.974999999999998</v>
      </c>
      <c r="I240" s="137">
        <f t="shared" si="14"/>
        <v>15.179999999999998</v>
      </c>
      <c r="J240" s="128"/>
      <c r="K240" s="73">
        <f t="shared" si="15"/>
        <v>0</v>
      </c>
    </row>
    <row r="241" spans="1:11" ht="16.5" customHeight="1" x14ac:dyDescent="0.3">
      <c r="A241" s="36">
        <v>66002</v>
      </c>
      <c r="B241" s="29" t="s">
        <v>187</v>
      </c>
      <c r="C241" s="29" t="s">
        <v>584</v>
      </c>
      <c r="D241" s="29"/>
      <c r="E241" s="29" t="s">
        <v>389</v>
      </c>
      <c r="F241" s="30" t="s">
        <v>4</v>
      </c>
      <c r="G241" s="71">
        <v>16.5</v>
      </c>
      <c r="H241" s="71">
        <f t="shared" si="13"/>
        <v>18.974999999999998</v>
      </c>
      <c r="I241" s="137">
        <f t="shared" si="14"/>
        <v>15.179999999999998</v>
      </c>
      <c r="J241" s="128"/>
      <c r="K241" s="73">
        <f t="shared" si="15"/>
        <v>0</v>
      </c>
    </row>
    <row r="242" spans="1:11" ht="16.5" customHeight="1" x14ac:dyDescent="0.3">
      <c r="A242" s="36">
        <v>66071</v>
      </c>
      <c r="B242" s="29" t="s">
        <v>188</v>
      </c>
      <c r="C242" s="20" t="s">
        <v>366</v>
      </c>
      <c r="D242" s="20"/>
      <c r="E242" s="20" t="s">
        <v>408</v>
      </c>
      <c r="F242" s="35" t="s">
        <v>4</v>
      </c>
      <c r="G242" s="71">
        <v>16.5</v>
      </c>
      <c r="H242" s="71">
        <f t="shared" si="13"/>
        <v>18.974999999999998</v>
      </c>
      <c r="I242" s="137">
        <f t="shared" si="14"/>
        <v>15.179999999999998</v>
      </c>
      <c r="J242" s="128"/>
      <c r="K242" s="73">
        <f t="shared" si="15"/>
        <v>0</v>
      </c>
    </row>
    <row r="243" spans="1:11" ht="16.5" customHeight="1" x14ac:dyDescent="0.3">
      <c r="A243" s="36">
        <v>66031</v>
      </c>
      <c r="B243" s="29" t="s">
        <v>189</v>
      </c>
      <c r="C243" s="29" t="s">
        <v>585</v>
      </c>
      <c r="D243" s="29"/>
      <c r="E243" s="29" t="s">
        <v>389</v>
      </c>
      <c r="F243" s="30" t="s">
        <v>1</v>
      </c>
      <c r="G243" s="71">
        <v>20</v>
      </c>
      <c r="H243" s="71">
        <f t="shared" si="13"/>
        <v>23</v>
      </c>
      <c r="I243" s="137">
        <f t="shared" si="14"/>
        <v>18.399999999999999</v>
      </c>
      <c r="J243" s="128"/>
      <c r="K243" s="73">
        <f t="shared" si="15"/>
        <v>0</v>
      </c>
    </row>
    <row r="244" spans="1:11" ht="16.5" customHeight="1" x14ac:dyDescent="0.3">
      <c r="A244" s="36">
        <v>66100</v>
      </c>
      <c r="B244" s="29" t="s">
        <v>190</v>
      </c>
      <c r="C244" s="29" t="s">
        <v>367</v>
      </c>
      <c r="D244" s="29"/>
      <c r="E244" s="29" t="s">
        <v>409</v>
      </c>
      <c r="F244" s="30" t="s">
        <v>191</v>
      </c>
      <c r="G244" s="71">
        <v>12.5</v>
      </c>
      <c r="H244" s="71">
        <f t="shared" si="13"/>
        <v>14.374999999999998</v>
      </c>
      <c r="I244" s="137">
        <f t="shared" si="14"/>
        <v>11.499999999999998</v>
      </c>
      <c r="J244" s="128"/>
      <c r="K244" s="73">
        <f t="shared" si="15"/>
        <v>0</v>
      </c>
    </row>
    <row r="245" spans="1:11" ht="16.5" customHeight="1" x14ac:dyDescent="0.3">
      <c r="A245" s="57">
        <v>66305</v>
      </c>
      <c r="B245" s="29" t="s">
        <v>696</v>
      </c>
      <c r="C245" s="41" t="s">
        <v>732</v>
      </c>
      <c r="D245" s="29"/>
      <c r="E245" s="29" t="s">
        <v>339</v>
      </c>
      <c r="F245" s="30" t="s">
        <v>1</v>
      </c>
      <c r="G245" s="71">
        <v>20</v>
      </c>
      <c r="H245" s="71">
        <f t="shared" si="13"/>
        <v>23</v>
      </c>
      <c r="I245" s="137">
        <f t="shared" si="14"/>
        <v>18.399999999999999</v>
      </c>
      <c r="J245" s="128"/>
      <c r="K245" s="73">
        <f t="shared" si="15"/>
        <v>0</v>
      </c>
    </row>
    <row r="246" spans="1:11" ht="16.5" customHeight="1" x14ac:dyDescent="0.3">
      <c r="A246" s="36">
        <v>66302</v>
      </c>
      <c r="B246" s="29" t="s">
        <v>192</v>
      </c>
      <c r="C246" s="29" t="s">
        <v>586</v>
      </c>
      <c r="D246" s="29"/>
      <c r="E246" s="29" t="s">
        <v>14</v>
      </c>
      <c r="F246" s="30" t="s">
        <v>191</v>
      </c>
      <c r="G246" s="71">
        <v>12.5</v>
      </c>
      <c r="H246" s="71">
        <f t="shared" si="13"/>
        <v>14.374999999999998</v>
      </c>
      <c r="I246" s="137">
        <f t="shared" si="14"/>
        <v>11.499999999999998</v>
      </c>
      <c r="J246" s="128"/>
      <c r="K246" s="73">
        <f t="shared" si="15"/>
        <v>0</v>
      </c>
    </row>
    <row r="247" spans="1:11" ht="16.5" customHeight="1" x14ac:dyDescent="0.3">
      <c r="A247" s="36">
        <v>66313</v>
      </c>
      <c r="B247" s="29" t="s">
        <v>193</v>
      </c>
      <c r="C247" s="29" t="s">
        <v>587</v>
      </c>
      <c r="D247" s="29"/>
      <c r="E247" s="29" t="s">
        <v>338</v>
      </c>
      <c r="F247" s="30" t="s">
        <v>4</v>
      </c>
      <c r="G247" s="71">
        <v>16.5</v>
      </c>
      <c r="H247" s="71">
        <f t="shared" si="13"/>
        <v>18.974999999999998</v>
      </c>
      <c r="I247" s="137">
        <f t="shared" si="14"/>
        <v>15.179999999999998</v>
      </c>
      <c r="J247" s="128"/>
      <c r="K247" s="73">
        <f t="shared" si="15"/>
        <v>0</v>
      </c>
    </row>
    <row r="248" spans="1:11" ht="16.5" customHeight="1" x14ac:dyDescent="0.3">
      <c r="A248" s="36">
        <v>66314</v>
      </c>
      <c r="B248" s="29" t="s">
        <v>194</v>
      </c>
      <c r="C248" s="29" t="s">
        <v>588</v>
      </c>
      <c r="D248" s="29"/>
      <c r="E248" s="29" t="s">
        <v>338</v>
      </c>
      <c r="F248" s="30" t="s">
        <v>4</v>
      </c>
      <c r="G248" s="71">
        <v>16.5</v>
      </c>
      <c r="H248" s="71">
        <f t="shared" si="13"/>
        <v>18.974999999999998</v>
      </c>
      <c r="I248" s="137">
        <f t="shared" si="14"/>
        <v>15.179999999999998</v>
      </c>
      <c r="J248" s="128"/>
      <c r="K248" s="73">
        <f t="shared" si="15"/>
        <v>0</v>
      </c>
    </row>
    <row r="249" spans="1:11" ht="16.5" customHeight="1" x14ac:dyDescent="0.3">
      <c r="A249" s="36">
        <v>66352</v>
      </c>
      <c r="B249" s="29" t="s">
        <v>195</v>
      </c>
      <c r="C249" s="29" t="s">
        <v>589</v>
      </c>
      <c r="D249" s="29"/>
      <c r="E249" s="29" t="s">
        <v>957</v>
      </c>
      <c r="F249" s="30" t="s">
        <v>4</v>
      </c>
      <c r="G249" s="71">
        <v>16.5</v>
      </c>
      <c r="H249" s="71">
        <f t="shared" si="13"/>
        <v>18.974999999999998</v>
      </c>
      <c r="I249" s="137">
        <f t="shared" si="14"/>
        <v>15.179999999999998</v>
      </c>
      <c r="J249" s="128"/>
      <c r="K249" s="73">
        <f t="shared" si="15"/>
        <v>0</v>
      </c>
    </row>
    <row r="250" spans="1:11" ht="16.5" customHeight="1" x14ac:dyDescent="0.3">
      <c r="A250" s="57">
        <v>66355</v>
      </c>
      <c r="B250" s="29" t="s">
        <v>697</v>
      </c>
      <c r="C250" s="41" t="s">
        <v>733</v>
      </c>
      <c r="D250" s="29"/>
      <c r="E250" s="29" t="s">
        <v>339</v>
      </c>
      <c r="F250" s="30" t="s">
        <v>9</v>
      </c>
      <c r="G250" s="71">
        <v>26.5</v>
      </c>
      <c r="H250" s="71">
        <f t="shared" si="13"/>
        <v>30.474999999999998</v>
      </c>
      <c r="I250" s="137">
        <f t="shared" si="14"/>
        <v>24.38</v>
      </c>
      <c r="J250" s="128"/>
      <c r="K250" s="73">
        <f t="shared" si="15"/>
        <v>0</v>
      </c>
    </row>
    <row r="251" spans="1:11" ht="16.5" customHeight="1" x14ac:dyDescent="0.3">
      <c r="A251" s="57">
        <v>66357</v>
      </c>
      <c r="B251" s="32" t="s">
        <v>883</v>
      </c>
      <c r="C251" s="41" t="s">
        <v>985</v>
      </c>
      <c r="D251" s="29"/>
      <c r="E251" s="29" t="s">
        <v>339</v>
      </c>
      <c r="F251" s="30" t="s">
        <v>1</v>
      </c>
      <c r="G251" s="71">
        <v>20</v>
      </c>
      <c r="H251" s="71">
        <f t="shared" si="13"/>
        <v>23</v>
      </c>
      <c r="I251" s="137">
        <f t="shared" si="14"/>
        <v>18.399999999999999</v>
      </c>
      <c r="J251" s="128"/>
      <c r="K251" s="73">
        <f t="shared" si="15"/>
        <v>0</v>
      </c>
    </row>
    <row r="252" spans="1:11" ht="16.5" customHeight="1" x14ac:dyDescent="0.3">
      <c r="A252" s="36">
        <v>66327</v>
      </c>
      <c r="B252" s="29" t="s">
        <v>196</v>
      </c>
      <c r="C252" s="29" t="s">
        <v>590</v>
      </c>
      <c r="D252" s="29"/>
      <c r="E252" s="29" t="s">
        <v>14</v>
      </c>
      <c r="F252" s="30" t="s">
        <v>1</v>
      </c>
      <c r="G252" s="71">
        <v>20</v>
      </c>
      <c r="H252" s="71">
        <f t="shared" si="13"/>
        <v>23</v>
      </c>
      <c r="I252" s="137">
        <f t="shared" si="14"/>
        <v>18.399999999999999</v>
      </c>
      <c r="J252" s="128"/>
      <c r="K252" s="73">
        <f t="shared" si="15"/>
        <v>0</v>
      </c>
    </row>
    <row r="253" spans="1:11" ht="16.5" customHeight="1" x14ac:dyDescent="0.3">
      <c r="A253" s="36">
        <v>66326</v>
      </c>
      <c r="B253" s="29" t="s">
        <v>197</v>
      </c>
      <c r="C253" s="29" t="s">
        <v>591</v>
      </c>
      <c r="D253" s="29"/>
      <c r="E253" s="29" t="s">
        <v>338</v>
      </c>
      <c r="F253" s="30" t="s">
        <v>9</v>
      </c>
      <c r="G253" s="71">
        <v>26.5</v>
      </c>
      <c r="H253" s="71">
        <f t="shared" si="13"/>
        <v>30.474999999999998</v>
      </c>
      <c r="I253" s="137">
        <f t="shared" si="14"/>
        <v>24.38</v>
      </c>
      <c r="J253" s="128"/>
      <c r="K253" s="73">
        <f t="shared" si="15"/>
        <v>0</v>
      </c>
    </row>
    <row r="254" spans="1:11" ht="16.5" customHeight="1" x14ac:dyDescent="0.3">
      <c r="A254" s="36">
        <v>66323</v>
      </c>
      <c r="B254" s="29" t="s">
        <v>198</v>
      </c>
      <c r="C254" s="29" t="s">
        <v>592</v>
      </c>
      <c r="D254" s="29"/>
      <c r="E254" s="29" t="s">
        <v>338</v>
      </c>
      <c r="F254" s="30" t="s">
        <v>1</v>
      </c>
      <c r="G254" s="71">
        <v>20</v>
      </c>
      <c r="H254" s="71">
        <f t="shared" si="13"/>
        <v>23</v>
      </c>
      <c r="I254" s="137">
        <f t="shared" si="14"/>
        <v>18.399999999999999</v>
      </c>
      <c r="J254" s="128"/>
      <c r="K254" s="73">
        <f t="shared" si="15"/>
        <v>0</v>
      </c>
    </row>
    <row r="255" spans="1:11" ht="16.5" customHeight="1" x14ac:dyDescent="0.3">
      <c r="A255" s="37">
        <v>66361</v>
      </c>
      <c r="B255" s="49">
        <v>8590383663616</v>
      </c>
      <c r="C255" s="29" t="s">
        <v>723</v>
      </c>
      <c r="D255" s="49"/>
      <c r="E255" s="29" t="s">
        <v>339</v>
      </c>
      <c r="F255" s="30" t="s">
        <v>4</v>
      </c>
      <c r="G255" s="71">
        <v>16.5</v>
      </c>
      <c r="H255" s="71">
        <f>G255*1.15</f>
        <v>18.974999999999998</v>
      </c>
      <c r="I255" s="137">
        <f t="shared" si="14"/>
        <v>15.179999999999998</v>
      </c>
      <c r="J255" s="128"/>
      <c r="K255" s="73">
        <f t="shared" si="15"/>
        <v>0</v>
      </c>
    </row>
    <row r="256" spans="1:11" ht="16.5" customHeight="1" x14ac:dyDescent="0.3">
      <c r="A256" s="36">
        <v>66354</v>
      </c>
      <c r="B256" s="29" t="s">
        <v>199</v>
      </c>
      <c r="C256" s="29" t="s">
        <v>593</v>
      </c>
      <c r="D256" s="29"/>
      <c r="E256" s="29" t="s">
        <v>338</v>
      </c>
      <c r="F256" s="30" t="s">
        <v>1</v>
      </c>
      <c r="G256" s="71">
        <v>20</v>
      </c>
      <c r="H256" s="71">
        <f>G256*1.15</f>
        <v>23</v>
      </c>
      <c r="I256" s="137">
        <f t="shared" si="14"/>
        <v>18.399999999999999</v>
      </c>
      <c r="J256" s="128"/>
      <c r="K256" s="73">
        <f t="shared" si="15"/>
        <v>0</v>
      </c>
    </row>
    <row r="257" spans="1:11" ht="16.5" customHeight="1" x14ac:dyDescent="0.3">
      <c r="A257" s="37">
        <v>66356</v>
      </c>
      <c r="B257" s="49">
        <v>8590383663562</v>
      </c>
      <c r="C257" s="41" t="s">
        <v>897</v>
      </c>
      <c r="D257" s="49"/>
      <c r="E257" s="29" t="s">
        <v>339</v>
      </c>
      <c r="F257" s="30" t="s">
        <v>9</v>
      </c>
      <c r="G257" s="71">
        <v>26.5</v>
      </c>
      <c r="H257" s="71">
        <f>G257*1.15</f>
        <v>30.474999999999998</v>
      </c>
      <c r="I257" s="137">
        <f t="shared" si="14"/>
        <v>24.38</v>
      </c>
      <c r="J257" s="128"/>
      <c r="K257" s="73">
        <f t="shared" si="15"/>
        <v>0</v>
      </c>
    </row>
    <row r="258" spans="1:11" ht="16.5" customHeight="1" x14ac:dyDescent="0.3">
      <c r="A258" s="36">
        <v>66371</v>
      </c>
      <c r="B258" s="29" t="s">
        <v>200</v>
      </c>
      <c r="C258" s="29" t="s">
        <v>594</v>
      </c>
      <c r="D258" s="29"/>
      <c r="E258" s="29" t="s">
        <v>339</v>
      </c>
      <c r="F258" s="30" t="s">
        <v>4</v>
      </c>
      <c r="G258" s="71">
        <v>16.5</v>
      </c>
      <c r="H258" s="71">
        <f t="shared" ref="H258:H291" si="16">G258*1.15</f>
        <v>18.974999999999998</v>
      </c>
      <c r="I258" s="137">
        <f t="shared" si="14"/>
        <v>15.179999999999998</v>
      </c>
      <c r="J258" s="128"/>
      <c r="K258" s="73">
        <f t="shared" si="15"/>
        <v>0</v>
      </c>
    </row>
    <row r="259" spans="1:11" ht="16.5" customHeight="1" x14ac:dyDescent="0.3">
      <c r="A259" s="57">
        <v>66369</v>
      </c>
      <c r="B259" s="29" t="s">
        <v>668</v>
      </c>
      <c r="C259" s="41" t="s">
        <v>898</v>
      </c>
      <c r="D259" s="29"/>
      <c r="E259" s="29" t="s">
        <v>669</v>
      </c>
      <c r="F259" s="30" t="s">
        <v>4</v>
      </c>
      <c r="G259" s="71">
        <v>16.5</v>
      </c>
      <c r="H259" s="71">
        <f t="shared" si="16"/>
        <v>18.974999999999998</v>
      </c>
      <c r="I259" s="137">
        <f t="shared" si="14"/>
        <v>15.179999999999998</v>
      </c>
      <c r="J259" s="128"/>
      <c r="K259" s="73">
        <f t="shared" si="15"/>
        <v>0</v>
      </c>
    </row>
    <row r="260" spans="1:11" ht="16.5" customHeight="1" x14ac:dyDescent="0.3">
      <c r="A260" s="36">
        <v>66370</v>
      </c>
      <c r="B260" s="29" t="s">
        <v>201</v>
      </c>
      <c r="C260" s="29" t="s">
        <v>595</v>
      </c>
      <c r="D260" s="29"/>
      <c r="E260" s="29" t="s">
        <v>338</v>
      </c>
      <c r="F260" s="30" t="s">
        <v>4</v>
      </c>
      <c r="G260" s="71">
        <v>16.5</v>
      </c>
      <c r="H260" s="71">
        <f t="shared" si="16"/>
        <v>18.974999999999998</v>
      </c>
      <c r="I260" s="137">
        <f t="shared" si="14"/>
        <v>15.179999999999998</v>
      </c>
      <c r="J260" s="128"/>
      <c r="K260" s="73">
        <f t="shared" si="15"/>
        <v>0</v>
      </c>
    </row>
    <row r="261" spans="1:11" ht="16.5" customHeight="1" x14ac:dyDescent="0.3">
      <c r="A261" s="36">
        <v>66399</v>
      </c>
      <c r="B261" s="29" t="s">
        <v>202</v>
      </c>
      <c r="C261" s="29" t="s">
        <v>596</v>
      </c>
      <c r="D261" s="29"/>
      <c r="E261" s="29" t="s">
        <v>339</v>
      </c>
      <c r="F261" s="30" t="s">
        <v>4</v>
      </c>
      <c r="G261" s="71">
        <v>16.5</v>
      </c>
      <c r="H261" s="71">
        <f t="shared" si="16"/>
        <v>18.974999999999998</v>
      </c>
      <c r="I261" s="137">
        <f t="shared" si="14"/>
        <v>15.179999999999998</v>
      </c>
      <c r="J261" s="128"/>
      <c r="K261" s="73">
        <f t="shared" si="15"/>
        <v>0</v>
      </c>
    </row>
    <row r="262" spans="1:11" ht="16.5" customHeight="1" x14ac:dyDescent="0.3">
      <c r="A262" s="36">
        <v>66401</v>
      </c>
      <c r="B262" s="29" t="s">
        <v>965</v>
      </c>
      <c r="C262" s="67" t="s">
        <v>986</v>
      </c>
      <c r="D262" s="29"/>
      <c r="E262" s="29" t="s">
        <v>966</v>
      </c>
      <c r="F262" s="30" t="s">
        <v>1</v>
      </c>
      <c r="G262" s="71">
        <v>20</v>
      </c>
      <c r="H262" s="71">
        <f t="shared" si="16"/>
        <v>23</v>
      </c>
      <c r="I262" s="137">
        <f t="shared" si="14"/>
        <v>18.399999999999999</v>
      </c>
      <c r="J262" s="128"/>
      <c r="K262" s="73">
        <f t="shared" si="15"/>
        <v>0</v>
      </c>
    </row>
    <row r="263" spans="1:11" ht="16.5" customHeight="1" x14ac:dyDescent="0.3">
      <c r="A263" s="57">
        <v>1970</v>
      </c>
      <c r="B263" s="29" t="s">
        <v>208</v>
      </c>
      <c r="C263" s="29" t="s">
        <v>207</v>
      </c>
      <c r="D263" s="29"/>
      <c r="E263" s="29" t="s">
        <v>619</v>
      </c>
      <c r="F263" s="30" t="s">
        <v>9</v>
      </c>
      <c r="G263" s="71">
        <v>26.5</v>
      </c>
      <c r="H263" s="71">
        <f t="shared" si="16"/>
        <v>30.474999999999998</v>
      </c>
      <c r="I263" s="137">
        <f t="shared" si="14"/>
        <v>24.38</v>
      </c>
      <c r="J263" s="128"/>
      <c r="K263" s="73">
        <f t="shared" si="15"/>
        <v>0</v>
      </c>
    </row>
    <row r="264" spans="1:11" ht="16.5" customHeight="1" x14ac:dyDescent="0.3">
      <c r="A264" s="36">
        <v>66690</v>
      </c>
      <c r="B264" s="29" t="s">
        <v>210</v>
      </c>
      <c r="C264" s="29" t="s">
        <v>209</v>
      </c>
      <c r="D264" s="29"/>
      <c r="E264" s="29" t="s">
        <v>410</v>
      </c>
      <c r="F264" s="30" t="s">
        <v>1</v>
      </c>
      <c r="G264" s="71">
        <v>20</v>
      </c>
      <c r="H264" s="71">
        <f t="shared" si="16"/>
        <v>23</v>
      </c>
      <c r="I264" s="137">
        <f t="shared" si="14"/>
        <v>18.399999999999999</v>
      </c>
      <c r="J264" s="128"/>
      <c r="K264" s="73">
        <f t="shared" si="15"/>
        <v>0</v>
      </c>
    </row>
    <row r="265" spans="1:11" ht="16.5" customHeight="1" x14ac:dyDescent="0.3">
      <c r="A265" s="36">
        <v>66605</v>
      </c>
      <c r="B265" s="29" t="s">
        <v>211</v>
      </c>
      <c r="C265" s="29" t="s">
        <v>597</v>
      </c>
      <c r="D265" s="29"/>
      <c r="E265" s="29" t="s">
        <v>411</v>
      </c>
      <c r="F265" s="30" t="s">
        <v>191</v>
      </c>
      <c r="G265" s="71">
        <v>12.5</v>
      </c>
      <c r="H265" s="71">
        <f t="shared" si="16"/>
        <v>14.374999999999998</v>
      </c>
      <c r="I265" s="137">
        <f t="shared" si="14"/>
        <v>11.499999999999998</v>
      </c>
      <c r="J265" s="128"/>
      <c r="K265" s="73">
        <f t="shared" si="15"/>
        <v>0</v>
      </c>
    </row>
    <row r="266" spans="1:11" ht="16.5" customHeight="1" x14ac:dyDescent="0.3">
      <c r="A266" s="36">
        <v>66604</v>
      </c>
      <c r="B266" s="29" t="s">
        <v>213</v>
      </c>
      <c r="C266" s="29" t="s">
        <v>212</v>
      </c>
      <c r="D266" s="31" t="s">
        <v>348</v>
      </c>
      <c r="E266" s="29" t="s">
        <v>412</v>
      </c>
      <c r="F266" s="30" t="s">
        <v>1</v>
      </c>
      <c r="G266" s="71">
        <v>20</v>
      </c>
      <c r="H266" s="71">
        <f t="shared" si="16"/>
        <v>23</v>
      </c>
      <c r="I266" s="137">
        <f t="shared" si="14"/>
        <v>18.399999999999999</v>
      </c>
      <c r="J266" s="128"/>
      <c r="K266" s="73">
        <f t="shared" si="15"/>
        <v>0</v>
      </c>
    </row>
    <row r="267" spans="1:11" ht="16.5" customHeight="1" x14ac:dyDescent="0.3">
      <c r="A267" s="36">
        <v>66901</v>
      </c>
      <c r="B267" s="32" t="s">
        <v>884</v>
      </c>
      <c r="C267" s="41" t="s">
        <v>987</v>
      </c>
      <c r="D267" s="31"/>
      <c r="E267" s="29" t="s">
        <v>885</v>
      </c>
      <c r="F267" s="30" t="s">
        <v>1</v>
      </c>
      <c r="G267" s="71">
        <v>20</v>
      </c>
      <c r="H267" s="71">
        <f t="shared" si="16"/>
        <v>23</v>
      </c>
      <c r="I267" s="137">
        <f t="shared" si="14"/>
        <v>18.399999999999999</v>
      </c>
      <c r="J267" s="128"/>
      <c r="K267" s="73">
        <f t="shared" si="15"/>
        <v>0</v>
      </c>
    </row>
    <row r="268" spans="1:11" ht="16.5" customHeight="1" x14ac:dyDescent="0.3">
      <c r="A268" s="36">
        <v>67225</v>
      </c>
      <c r="B268" s="29" t="s">
        <v>214</v>
      </c>
      <c r="C268" s="29" t="s">
        <v>598</v>
      </c>
      <c r="D268" s="29"/>
      <c r="E268" s="29" t="s">
        <v>340</v>
      </c>
      <c r="F268" s="30" t="s">
        <v>1</v>
      </c>
      <c r="G268" s="71">
        <v>20</v>
      </c>
      <c r="H268" s="71">
        <f t="shared" si="16"/>
        <v>23</v>
      </c>
      <c r="I268" s="137">
        <f t="shared" si="14"/>
        <v>18.399999999999999</v>
      </c>
      <c r="J268" s="128"/>
      <c r="K268" s="73">
        <f t="shared" si="15"/>
        <v>0</v>
      </c>
    </row>
    <row r="269" spans="1:11" ht="16.5" customHeight="1" x14ac:dyDescent="0.3">
      <c r="A269" s="36">
        <v>67224</v>
      </c>
      <c r="B269" s="29" t="s">
        <v>215</v>
      </c>
      <c r="C269" s="29" t="s">
        <v>599</v>
      </c>
      <c r="D269" s="29"/>
      <c r="E269" s="29" t="s">
        <v>340</v>
      </c>
      <c r="F269" s="30" t="s">
        <v>4</v>
      </c>
      <c r="G269" s="71">
        <v>16.5</v>
      </c>
      <c r="H269" s="71">
        <f t="shared" si="16"/>
        <v>18.974999999999998</v>
      </c>
      <c r="I269" s="137">
        <f t="shared" si="14"/>
        <v>15.179999999999998</v>
      </c>
      <c r="J269" s="128"/>
      <c r="K269" s="73">
        <f t="shared" si="15"/>
        <v>0</v>
      </c>
    </row>
    <row r="270" spans="1:11" ht="16.5" customHeight="1" x14ac:dyDescent="0.3">
      <c r="A270" s="36">
        <v>67226</v>
      </c>
      <c r="B270" s="29" t="s">
        <v>216</v>
      </c>
      <c r="C270" s="29" t="s">
        <v>600</v>
      </c>
      <c r="D270" s="29"/>
      <c r="E270" s="29" t="s">
        <v>620</v>
      </c>
      <c r="F270" s="30" t="s">
        <v>1</v>
      </c>
      <c r="G270" s="71">
        <v>20</v>
      </c>
      <c r="H270" s="71">
        <f t="shared" si="16"/>
        <v>23</v>
      </c>
      <c r="I270" s="137">
        <f t="shared" si="14"/>
        <v>18.399999999999999</v>
      </c>
      <c r="J270" s="128"/>
      <c r="K270" s="73">
        <f t="shared" si="15"/>
        <v>0</v>
      </c>
    </row>
    <row r="271" spans="1:11" ht="16.5" customHeight="1" x14ac:dyDescent="0.3">
      <c r="A271" s="36">
        <v>67250</v>
      </c>
      <c r="B271" s="29" t="s">
        <v>217</v>
      </c>
      <c r="C271" s="29" t="s">
        <v>601</v>
      </c>
      <c r="D271" s="31" t="s">
        <v>348</v>
      </c>
      <c r="E271" s="29" t="s">
        <v>341</v>
      </c>
      <c r="F271" s="30" t="s">
        <v>9</v>
      </c>
      <c r="G271" s="71">
        <v>26.5</v>
      </c>
      <c r="H271" s="71">
        <f t="shared" si="16"/>
        <v>30.474999999999998</v>
      </c>
      <c r="I271" s="137">
        <f t="shared" si="14"/>
        <v>24.38</v>
      </c>
      <c r="J271" s="128"/>
      <c r="K271" s="73">
        <f t="shared" si="15"/>
        <v>0</v>
      </c>
    </row>
    <row r="272" spans="1:11" ht="16.5" customHeight="1" x14ac:dyDescent="0.3">
      <c r="A272" s="36">
        <v>67251</v>
      </c>
      <c r="B272" s="29" t="s">
        <v>218</v>
      </c>
      <c r="C272" s="29" t="s">
        <v>602</v>
      </c>
      <c r="D272" s="31" t="s">
        <v>348</v>
      </c>
      <c r="E272" s="29" t="s">
        <v>341</v>
      </c>
      <c r="F272" s="30" t="s">
        <v>9</v>
      </c>
      <c r="G272" s="71">
        <v>26.5</v>
      </c>
      <c r="H272" s="71">
        <f t="shared" si="16"/>
        <v>30.474999999999998</v>
      </c>
      <c r="I272" s="137">
        <f t="shared" si="14"/>
        <v>24.38</v>
      </c>
      <c r="J272" s="128"/>
      <c r="K272" s="73">
        <f t="shared" si="15"/>
        <v>0</v>
      </c>
    </row>
    <row r="273" spans="1:11" ht="16.5" customHeight="1" x14ac:dyDescent="0.3">
      <c r="A273" s="36">
        <v>67237</v>
      </c>
      <c r="B273" s="29" t="s">
        <v>219</v>
      </c>
      <c r="C273" s="29" t="s">
        <v>603</v>
      </c>
      <c r="D273" s="29"/>
      <c r="E273" s="29" t="s">
        <v>111</v>
      </c>
      <c r="F273" s="30" t="s">
        <v>1</v>
      </c>
      <c r="G273" s="71">
        <v>20</v>
      </c>
      <c r="H273" s="71">
        <f t="shared" si="16"/>
        <v>23</v>
      </c>
      <c r="I273" s="137">
        <f t="shared" si="14"/>
        <v>18.399999999999999</v>
      </c>
      <c r="J273" s="128"/>
      <c r="K273" s="73">
        <f t="shared" si="15"/>
        <v>0</v>
      </c>
    </row>
    <row r="274" spans="1:11" ht="16.5" customHeight="1" x14ac:dyDescent="0.3">
      <c r="A274" s="36">
        <v>67131</v>
      </c>
      <c r="B274" s="29" t="s">
        <v>220</v>
      </c>
      <c r="C274" s="29" t="s">
        <v>604</v>
      </c>
      <c r="D274" s="29"/>
      <c r="E274" s="29" t="s">
        <v>413</v>
      </c>
      <c r="F274" s="30" t="s">
        <v>1</v>
      </c>
      <c r="G274" s="71">
        <v>20</v>
      </c>
      <c r="H274" s="71">
        <f t="shared" si="16"/>
        <v>23</v>
      </c>
      <c r="I274" s="137">
        <f t="shared" si="14"/>
        <v>18.399999999999999</v>
      </c>
      <c r="J274" s="128"/>
      <c r="K274" s="73">
        <f t="shared" si="15"/>
        <v>0</v>
      </c>
    </row>
    <row r="275" spans="1:11" ht="16.5" customHeight="1" x14ac:dyDescent="0.3">
      <c r="A275" s="57">
        <v>67301</v>
      </c>
      <c r="B275" s="29" t="s">
        <v>670</v>
      </c>
      <c r="C275" s="41" t="s">
        <v>988</v>
      </c>
      <c r="D275" s="38"/>
      <c r="E275" s="29" t="s">
        <v>671</v>
      </c>
      <c r="F275" s="30" t="s">
        <v>96</v>
      </c>
      <c r="G275" s="71">
        <v>32.5</v>
      </c>
      <c r="H275" s="71">
        <f t="shared" si="16"/>
        <v>37.375</v>
      </c>
      <c r="I275" s="137">
        <f t="shared" si="14"/>
        <v>29.9</v>
      </c>
      <c r="J275" s="128"/>
      <c r="K275" s="73">
        <f t="shared" si="15"/>
        <v>0</v>
      </c>
    </row>
    <row r="276" spans="1:11" ht="16.5" customHeight="1" x14ac:dyDescent="0.3">
      <c r="A276" s="36">
        <v>67228</v>
      </c>
      <c r="B276" s="29" t="s">
        <v>221</v>
      </c>
      <c r="C276" s="29" t="s">
        <v>689</v>
      </c>
      <c r="D276" s="29"/>
      <c r="E276" s="29" t="s">
        <v>436</v>
      </c>
      <c r="F276" s="30" t="s">
        <v>1</v>
      </c>
      <c r="G276" s="71">
        <v>20</v>
      </c>
      <c r="H276" s="71">
        <f t="shared" si="16"/>
        <v>23</v>
      </c>
      <c r="I276" s="137">
        <f t="shared" si="14"/>
        <v>18.399999999999999</v>
      </c>
      <c r="J276" s="128"/>
      <c r="K276" s="73">
        <f t="shared" si="15"/>
        <v>0</v>
      </c>
    </row>
    <row r="277" spans="1:11" ht="16.5" customHeight="1" x14ac:dyDescent="0.3">
      <c r="A277" s="36">
        <v>67103</v>
      </c>
      <c r="B277" s="29" t="s">
        <v>222</v>
      </c>
      <c r="C277" s="29" t="s">
        <v>605</v>
      </c>
      <c r="D277" s="29"/>
      <c r="E277" s="29" t="s">
        <v>223</v>
      </c>
      <c r="F277" s="30" t="s">
        <v>112</v>
      </c>
      <c r="G277" s="71">
        <v>51</v>
      </c>
      <c r="H277" s="71">
        <f t="shared" si="16"/>
        <v>58.65</v>
      </c>
      <c r="I277" s="137">
        <f t="shared" si="14"/>
        <v>46.92</v>
      </c>
      <c r="J277" s="128"/>
      <c r="K277" s="73">
        <f t="shared" si="15"/>
        <v>0</v>
      </c>
    </row>
    <row r="278" spans="1:11" ht="16.5" customHeight="1" x14ac:dyDescent="0.3">
      <c r="A278" s="57">
        <v>67305</v>
      </c>
      <c r="B278" s="29" t="s">
        <v>672</v>
      </c>
      <c r="C278" s="41" t="s">
        <v>899</v>
      </c>
      <c r="D278" s="29"/>
      <c r="E278" s="29" t="s">
        <v>673</v>
      </c>
      <c r="F278" s="30" t="s">
        <v>9</v>
      </c>
      <c r="G278" s="71">
        <v>26.5</v>
      </c>
      <c r="H278" s="71">
        <f t="shared" si="16"/>
        <v>30.474999999999998</v>
      </c>
      <c r="I278" s="137">
        <f t="shared" si="14"/>
        <v>24.38</v>
      </c>
      <c r="J278" s="128"/>
      <c r="K278" s="73">
        <f t="shared" si="15"/>
        <v>0</v>
      </c>
    </row>
    <row r="279" spans="1:11" ht="16.5" customHeight="1" x14ac:dyDescent="0.3">
      <c r="A279" s="36">
        <v>67100</v>
      </c>
      <c r="B279" s="29" t="s">
        <v>224</v>
      </c>
      <c r="C279" s="29" t="s">
        <v>606</v>
      </c>
      <c r="D279" s="29"/>
      <c r="E279" s="29" t="s">
        <v>415</v>
      </c>
      <c r="F279" s="30" t="s">
        <v>1</v>
      </c>
      <c r="G279" s="71">
        <v>20</v>
      </c>
      <c r="H279" s="71">
        <f t="shared" si="16"/>
        <v>23</v>
      </c>
      <c r="I279" s="137">
        <f t="shared" si="14"/>
        <v>18.399999999999999</v>
      </c>
      <c r="J279" s="128"/>
      <c r="K279" s="73">
        <f t="shared" si="15"/>
        <v>0</v>
      </c>
    </row>
    <row r="280" spans="1:11" ht="16.5" customHeight="1" x14ac:dyDescent="0.3">
      <c r="A280" s="37">
        <v>67106</v>
      </c>
      <c r="B280" s="49">
        <v>8590383671062</v>
      </c>
      <c r="C280" s="41" t="s">
        <v>900</v>
      </c>
      <c r="D280" s="49"/>
      <c r="E280" s="29" t="s">
        <v>724</v>
      </c>
      <c r="F280" s="30" t="s">
        <v>94</v>
      </c>
      <c r="G280" s="71">
        <v>39.5</v>
      </c>
      <c r="H280" s="71">
        <f t="shared" si="16"/>
        <v>45.424999999999997</v>
      </c>
      <c r="I280" s="137">
        <f t="shared" si="14"/>
        <v>36.339999999999996</v>
      </c>
      <c r="J280" s="128"/>
      <c r="K280" s="73">
        <f t="shared" si="15"/>
        <v>0</v>
      </c>
    </row>
    <row r="281" spans="1:11" ht="16.5" customHeight="1" x14ac:dyDescent="0.3">
      <c r="A281" s="37">
        <v>67107</v>
      </c>
      <c r="B281" s="49">
        <v>8590383671079</v>
      </c>
      <c r="C281" s="41" t="s">
        <v>901</v>
      </c>
      <c r="D281" s="49"/>
      <c r="E281" s="29" t="s">
        <v>724</v>
      </c>
      <c r="F281" s="30" t="s">
        <v>96</v>
      </c>
      <c r="G281" s="71">
        <v>32.5</v>
      </c>
      <c r="H281" s="71">
        <f t="shared" si="16"/>
        <v>37.375</v>
      </c>
      <c r="I281" s="137">
        <f t="shared" si="14"/>
        <v>29.9</v>
      </c>
      <c r="J281" s="128"/>
      <c r="K281" s="73">
        <f t="shared" si="15"/>
        <v>0</v>
      </c>
    </row>
    <row r="282" spans="1:11" ht="16.5" customHeight="1" x14ac:dyDescent="0.3">
      <c r="A282" s="57">
        <v>67307</v>
      </c>
      <c r="B282" s="29" t="s">
        <v>674</v>
      </c>
      <c r="C282" s="41" t="s">
        <v>902</v>
      </c>
      <c r="D282" s="38"/>
      <c r="E282" s="29" t="s">
        <v>673</v>
      </c>
      <c r="F282" s="30" t="s">
        <v>94</v>
      </c>
      <c r="G282" s="71">
        <v>39.5</v>
      </c>
      <c r="H282" s="71">
        <f t="shared" si="16"/>
        <v>45.424999999999997</v>
      </c>
      <c r="I282" s="137">
        <f t="shared" si="14"/>
        <v>36.339999999999996</v>
      </c>
      <c r="J282" s="128"/>
      <c r="K282" s="73">
        <f t="shared" si="15"/>
        <v>0</v>
      </c>
    </row>
    <row r="283" spans="1:11" ht="16.5" customHeight="1" x14ac:dyDescent="0.3">
      <c r="A283" s="57">
        <v>67303</v>
      </c>
      <c r="B283" s="29" t="s">
        <v>675</v>
      </c>
      <c r="C283" s="41" t="s">
        <v>903</v>
      </c>
      <c r="D283" s="38"/>
      <c r="E283" s="29" t="s">
        <v>673</v>
      </c>
      <c r="F283" s="30" t="s">
        <v>94</v>
      </c>
      <c r="G283" s="71">
        <v>39.5</v>
      </c>
      <c r="H283" s="71">
        <f t="shared" si="16"/>
        <v>45.424999999999997</v>
      </c>
      <c r="I283" s="137">
        <f t="shared" si="14"/>
        <v>36.339999999999996</v>
      </c>
      <c r="J283" s="128"/>
      <c r="K283" s="73">
        <f t="shared" si="15"/>
        <v>0</v>
      </c>
    </row>
    <row r="284" spans="1:11" ht="16.5" customHeight="1" x14ac:dyDescent="0.3">
      <c r="A284" s="36">
        <v>61401</v>
      </c>
      <c r="B284" s="29" t="s">
        <v>226</v>
      </c>
      <c r="C284" s="29" t="s">
        <v>607</v>
      </c>
      <c r="D284" s="29"/>
      <c r="E284" s="32" t="s">
        <v>416</v>
      </c>
      <c r="F284" s="30" t="s">
        <v>1</v>
      </c>
      <c r="G284" s="71">
        <v>20</v>
      </c>
      <c r="H284" s="71">
        <f t="shared" si="16"/>
        <v>23</v>
      </c>
      <c r="I284" s="137">
        <f t="shared" si="14"/>
        <v>18.399999999999999</v>
      </c>
      <c r="J284" s="128"/>
      <c r="K284" s="73">
        <f t="shared" si="15"/>
        <v>0</v>
      </c>
    </row>
    <row r="285" spans="1:11" ht="16.5" customHeight="1" x14ac:dyDescent="0.3">
      <c r="A285" s="36">
        <v>67616</v>
      </c>
      <c r="B285" s="29" t="s">
        <v>227</v>
      </c>
      <c r="C285" s="29" t="s">
        <v>608</v>
      </c>
      <c r="D285" s="31" t="s">
        <v>348</v>
      </c>
      <c r="E285" s="29" t="s">
        <v>12</v>
      </c>
      <c r="F285" s="30" t="s">
        <v>4</v>
      </c>
      <c r="G285" s="71">
        <v>16.5</v>
      </c>
      <c r="H285" s="71">
        <f t="shared" si="16"/>
        <v>18.974999999999998</v>
      </c>
      <c r="I285" s="137">
        <f t="shared" si="14"/>
        <v>15.179999999999998</v>
      </c>
      <c r="J285" s="128"/>
      <c r="K285" s="73">
        <f t="shared" si="15"/>
        <v>0</v>
      </c>
    </row>
    <row r="286" spans="1:11" ht="16.5" customHeight="1" x14ac:dyDescent="0.3">
      <c r="A286" s="36">
        <v>67663</v>
      </c>
      <c r="B286" s="29" t="s">
        <v>228</v>
      </c>
      <c r="C286" s="29" t="s">
        <v>609</v>
      </c>
      <c r="D286" s="31" t="s">
        <v>348</v>
      </c>
      <c r="E286" s="29" t="s">
        <v>12</v>
      </c>
      <c r="F286" s="30" t="s">
        <v>1</v>
      </c>
      <c r="G286" s="71">
        <v>20</v>
      </c>
      <c r="H286" s="71">
        <f t="shared" si="16"/>
        <v>23</v>
      </c>
      <c r="I286" s="137">
        <f t="shared" si="14"/>
        <v>18.399999999999999</v>
      </c>
      <c r="J286" s="128"/>
      <c r="K286" s="73">
        <f t="shared" si="15"/>
        <v>0</v>
      </c>
    </row>
    <row r="287" spans="1:11" ht="16.5" customHeight="1" x14ac:dyDescent="0.3">
      <c r="A287" s="36">
        <v>67660</v>
      </c>
      <c r="B287" s="29" t="s">
        <v>229</v>
      </c>
      <c r="C287" s="29" t="s">
        <v>610</v>
      </c>
      <c r="D287" s="31" t="s">
        <v>348</v>
      </c>
      <c r="E287" s="29" t="s">
        <v>12</v>
      </c>
      <c r="F287" s="30" t="s">
        <v>1</v>
      </c>
      <c r="G287" s="71">
        <v>20</v>
      </c>
      <c r="H287" s="71">
        <f t="shared" si="16"/>
        <v>23</v>
      </c>
      <c r="I287" s="137">
        <f t="shared" si="14"/>
        <v>18.399999999999999</v>
      </c>
      <c r="J287" s="128"/>
      <c r="K287" s="73">
        <f t="shared" si="15"/>
        <v>0</v>
      </c>
    </row>
    <row r="288" spans="1:11" ht="16.5" customHeight="1" x14ac:dyDescent="0.3">
      <c r="A288" s="37">
        <v>67611</v>
      </c>
      <c r="B288" s="49">
        <v>8590383676111</v>
      </c>
      <c r="C288" s="41" t="s">
        <v>904</v>
      </c>
      <c r="D288" s="49" t="s">
        <v>348</v>
      </c>
      <c r="E288" s="29" t="s">
        <v>45</v>
      </c>
      <c r="F288" s="30" t="s">
        <v>1</v>
      </c>
      <c r="G288" s="71">
        <v>20</v>
      </c>
      <c r="H288" s="71">
        <f t="shared" si="16"/>
        <v>23</v>
      </c>
      <c r="I288" s="137">
        <f t="shared" ref="I288:I351" si="17">H288-(H288*0.2)</f>
        <v>18.399999999999999</v>
      </c>
      <c r="J288" s="128"/>
      <c r="K288" s="73">
        <f t="shared" si="15"/>
        <v>0</v>
      </c>
    </row>
    <row r="289" spans="1:11" ht="16.5" customHeight="1" x14ac:dyDescent="0.3">
      <c r="A289" s="57">
        <v>67682</v>
      </c>
      <c r="B289" s="29" t="s">
        <v>676</v>
      </c>
      <c r="C289" s="41" t="s">
        <v>734</v>
      </c>
      <c r="D289" s="38"/>
      <c r="E289" s="29" t="s">
        <v>159</v>
      </c>
      <c r="F289" s="30" t="s">
        <v>1</v>
      </c>
      <c r="G289" s="71">
        <v>20</v>
      </c>
      <c r="H289" s="71">
        <f t="shared" si="16"/>
        <v>23</v>
      </c>
      <c r="I289" s="137">
        <f t="shared" si="17"/>
        <v>18.399999999999999</v>
      </c>
      <c r="J289" s="128"/>
      <c r="K289" s="73">
        <f t="shared" si="15"/>
        <v>0</v>
      </c>
    </row>
    <row r="290" spans="1:11" ht="16.5" customHeight="1" x14ac:dyDescent="0.3">
      <c r="A290" s="36">
        <v>67701</v>
      </c>
      <c r="B290" s="29" t="s">
        <v>230</v>
      </c>
      <c r="C290" s="29" t="s">
        <v>611</v>
      </c>
      <c r="D290" s="29"/>
      <c r="E290" s="29" t="s">
        <v>336</v>
      </c>
      <c r="F290" s="30" t="s">
        <v>4</v>
      </c>
      <c r="G290" s="71">
        <v>16.5</v>
      </c>
      <c r="H290" s="71">
        <f t="shared" si="16"/>
        <v>18.974999999999998</v>
      </c>
      <c r="I290" s="137">
        <f t="shared" si="17"/>
        <v>15.179999999999998</v>
      </c>
      <c r="J290" s="128"/>
      <c r="K290" s="73">
        <f t="shared" si="15"/>
        <v>0</v>
      </c>
    </row>
    <row r="291" spans="1:11" ht="16.5" customHeight="1" x14ac:dyDescent="0.3">
      <c r="A291" s="36">
        <v>67796</v>
      </c>
      <c r="B291" s="29" t="s">
        <v>677</v>
      </c>
      <c r="C291" s="41" t="s">
        <v>905</v>
      </c>
      <c r="D291" s="29" t="s">
        <v>348</v>
      </c>
      <c r="E291" s="29" t="s">
        <v>45</v>
      </c>
      <c r="F291" s="30" t="s">
        <v>9</v>
      </c>
      <c r="G291" s="71">
        <v>26.5</v>
      </c>
      <c r="H291" s="71">
        <f t="shared" si="16"/>
        <v>30.474999999999998</v>
      </c>
      <c r="I291" s="137">
        <f t="shared" si="17"/>
        <v>24.38</v>
      </c>
      <c r="J291" s="128"/>
      <c r="K291" s="73">
        <f t="shared" si="15"/>
        <v>0</v>
      </c>
    </row>
    <row r="292" spans="1:11" ht="21.75" customHeight="1" x14ac:dyDescent="0.4">
      <c r="A292" s="36"/>
      <c r="B292" s="31"/>
      <c r="C292" s="40" t="s">
        <v>452</v>
      </c>
      <c r="D292" s="24"/>
      <c r="E292" s="22"/>
      <c r="F292" s="25"/>
      <c r="G292" s="71"/>
      <c r="H292" s="71"/>
      <c r="I292" s="137"/>
      <c r="J292" s="128"/>
      <c r="K292" s="73">
        <f t="shared" si="15"/>
        <v>0</v>
      </c>
    </row>
    <row r="293" spans="1:11" ht="16.5" customHeight="1" x14ac:dyDescent="0.3">
      <c r="A293" s="57">
        <v>71703</v>
      </c>
      <c r="B293" s="29" t="s">
        <v>0</v>
      </c>
      <c r="C293" s="29" t="s">
        <v>357</v>
      </c>
      <c r="D293" s="29"/>
      <c r="E293" s="34" t="s">
        <v>621</v>
      </c>
      <c r="F293" s="30" t="s">
        <v>1</v>
      </c>
      <c r="G293" s="71">
        <v>20</v>
      </c>
      <c r="H293" s="71">
        <f>G293*1.15</f>
        <v>23</v>
      </c>
      <c r="I293" s="137">
        <f t="shared" si="17"/>
        <v>18.399999999999999</v>
      </c>
      <c r="J293" s="128"/>
      <c r="K293" s="73">
        <f t="shared" si="15"/>
        <v>0</v>
      </c>
    </row>
    <row r="294" spans="1:11" ht="16.5" customHeight="1" x14ac:dyDescent="0.3">
      <c r="A294" s="57">
        <v>71706</v>
      </c>
      <c r="B294" s="29" t="s">
        <v>2</v>
      </c>
      <c r="C294" s="29" t="s">
        <v>359</v>
      </c>
      <c r="D294" s="29"/>
      <c r="E294" s="29" t="s">
        <v>622</v>
      </c>
      <c r="F294" s="30" t="s">
        <v>1</v>
      </c>
      <c r="G294" s="71">
        <v>20</v>
      </c>
      <c r="H294" s="71">
        <f>G294*1.15</f>
        <v>23</v>
      </c>
      <c r="I294" s="137">
        <f t="shared" si="17"/>
        <v>18.399999999999999</v>
      </c>
      <c r="J294" s="128"/>
      <c r="K294" s="73">
        <f t="shared" si="15"/>
        <v>0</v>
      </c>
    </row>
    <row r="295" spans="1:11" ht="16.5" customHeight="1" x14ac:dyDescent="0.3">
      <c r="A295" s="57">
        <v>71702</v>
      </c>
      <c r="B295" s="29" t="s">
        <v>3</v>
      </c>
      <c r="C295" s="29" t="s">
        <v>358</v>
      </c>
      <c r="D295" s="29"/>
      <c r="E295" s="29" t="s">
        <v>372</v>
      </c>
      <c r="F295" s="30" t="s">
        <v>4</v>
      </c>
      <c r="G295" s="71">
        <v>16.5</v>
      </c>
      <c r="H295" s="71">
        <f t="shared" ref="H295:H315" si="18">G295*1.15</f>
        <v>18.974999999999998</v>
      </c>
      <c r="I295" s="137">
        <f t="shared" si="17"/>
        <v>15.179999999999998</v>
      </c>
      <c r="J295" s="128"/>
      <c r="K295" s="73">
        <f t="shared" si="15"/>
        <v>0</v>
      </c>
    </row>
    <row r="296" spans="1:11" ht="16.5" customHeight="1" x14ac:dyDescent="0.3">
      <c r="A296" s="36">
        <v>71707</v>
      </c>
      <c r="B296" s="29" t="s">
        <v>5</v>
      </c>
      <c r="C296" s="29" t="s">
        <v>461</v>
      </c>
      <c r="D296" s="29"/>
      <c r="E296" s="29" t="s">
        <v>621</v>
      </c>
      <c r="F296" s="30" t="s">
        <v>1</v>
      </c>
      <c r="G296" s="71">
        <v>20</v>
      </c>
      <c r="H296" s="71">
        <f t="shared" si="18"/>
        <v>23</v>
      </c>
      <c r="I296" s="137">
        <f t="shared" si="17"/>
        <v>18.399999999999999</v>
      </c>
      <c r="J296" s="128"/>
      <c r="K296" s="73">
        <f t="shared" si="15"/>
        <v>0</v>
      </c>
    </row>
    <row r="297" spans="1:11" ht="16.5" customHeight="1" x14ac:dyDescent="0.3">
      <c r="A297" s="57">
        <v>71711</v>
      </c>
      <c r="B297" s="29" t="s">
        <v>24</v>
      </c>
      <c r="C297" s="29" t="s">
        <v>360</v>
      </c>
      <c r="D297" s="31"/>
      <c r="E297" s="29" t="s">
        <v>623</v>
      </c>
      <c r="F297" s="30" t="s">
        <v>9</v>
      </c>
      <c r="G297" s="71">
        <v>26.5</v>
      </c>
      <c r="H297" s="71">
        <f t="shared" si="18"/>
        <v>30.474999999999998</v>
      </c>
      <c r="I297" s="137">
        <f t="shared" si="17"/>
        <v>24.38</v>
      </c>
      <c r="J297" s="128"/>
      <c r="K297" s="73">
        <f t="shared" si="15"/>
        <v>0</v>
      </c>
    </row>
    <row r="298" spans="1:11" ht="16.5" customHeight="1" x14ac:dyDescent="0.3">
      <c r="A298" s="57">
        <v>71712</v>
      </c>
      <c r="B298" s="29" t="s">
        <v>25</v>
      </c>
      <c r="C298" s="29" t="s">
        <v>355</v>
      </c>
      <c r="D298" s="31"/>
      <c r="E298" s="29" t="s">
        <v>624</v>
      </c>
      <c r="F298" s="30" t="s">
        <v>1</v>
      </c>
      <c r="G298" s="71">
        <v>20</v>
      </c>
      <c r="H298" s="71">
        <f t="shared" si="18"/>
        <v>23</v>
      </c>
      <c r="I298" s="137">
        <f t="shared" si="17"/>
        <v>18.399999999999999</v>
      </c>
      <c r="J298" s="128"/>
      <c r="K298" s="73">
        <f t="shared" si="15"/>
        <v>0</v>
      </c>
    </row>
    <row r="299" spans="1:11" ht="16.5" customHeight="1" x14ac:dyDescent="0.3">
      <c r="A299" s="36">
        <v>71715</v>
      </c>
      <c r="B299" s="29" t="s">
        <v>752</v>
      </c>
      <c r="C299" s="29" t="s">
        <v>753</v>
      </c>
      <c r="D299" s="31"/>
      <c r="E299" s="29" t="s">
        <v>754</v>
      </c>
      <c r="F299" s="30" t="s">
        <v>1</v>
      </c>
      <c r="G299" s="71">
        <v>20</v>
      </c>
      <c r="H299" s="71">
        <f t="shared" si="18"/>
        <v>23</v>
      </c>
      <c r="I299" s="137">
        <f t="shared" si="17"/>
        <v>18.399999999999999</v>
      </c>
      <c r="J299" s="128"/>
      <c r="K299" s="73">
        <f t="shared" si="15"/>
        <v>0</v>
      </c>
    </row>
    <row r="300" spans="1:11" ht="16.5" customHeight="1" x14ac:dyDescent="0.3">
      <c r="A300" s="57">
        <v>71720</v>
      </c>
      <c r="B300" s="29" t="s">
        <v>60</v>
      </c>
      <c r="C300" s="29" t="s">
        <v>59</v>
      </c>
      <c r="D300" s="29"/>
      <c r="E300" s="29" t="s">
        <v>384</v>
      </c>
      <c r="F300" s="30" t="s">
        <v>4</v>
      </c>
      <c r="G300" s="71">
        <v>16.5</v>
      </c>
      <c r="H300" s="71">
        <f t="shared" si="18"/>
        <v>18.974999999999998</v>
      </c>
      <c r="I300" s="137">
        <f t="shared" si="17"/>
        <v>15.179999999999998</v>
      </c>
      <c r="J300" s="128"/>
      <c r="K300" s="73">
        <f t="shared" si="15"/>
        <v>0</v>
      </c>
    </row>
    <row r="301" spans="1:11" ht="16.5" customHeight="1" x14ac:dyDescent="0.3">
      <c r="A301" s="57">
        <v>71722</v>
      </c>
      <c r="B301" s="29" t="s">
        <v>659</v>
      </c>
      <c r="C301" s="41" t="s">
        <v>735</v>
      </c>
      <c r="D301" s="29"/>
      <c r="E301" s="29" t="s">
        <v>686</v>
      </c>
      <c r="F301" s="30" t="s">
        <v>1</v>
      </c>
      <c r="G301" s="71">
        <v>20</v>
      </c>
      <c r="H301" s="71">
        <f t="shared" si="18"/>
        <v>23</v>
      </c>
      <c r="I301" s="137">
        <f t="shared" si="17"/>
        <v>18.399999999999999</v>
      </c>
      <c r="J301" s="128"/>
      <c r="K301" s="73">
        <f t="shared" ref="K301:K364" si="19">I301*J301</f>
        <v>0</v>
      </c>
    </row>
    <row r="302" spans="1:11" ht="16.5" customHeight="1" x14ac:dyDescent="0.3">
      <c r="A302" s="57">
        <v>71724</v>
      </c>
      <c r="B302" s="29" t="s">
        <v>70</v>
      </c>
      <c r="C302" s="29" t="s">
        <v>718</v>
      </c>
      <c r="D302" s="29"/>
      <c r="E302" s="29" t="s">
        <v>625</v>
      </c>
      <c r="F302" s="30" t="s">
        <v>1</v>
      </c>
      <c r="G302" s="71">
        <v>20</v>
      </c>
      <c r="H302" s="71">
        <f t="shared" si="18"/>
        <v>23</v>
      </c>
      <c r="I302" s="137">
        <f t="shared" si="17"/>
        <v>18.399999999999999</v>
      </c>
      <c r="J302" s="128"/>
      <c r="K302" s="73">
        <f t="shared" si="19"/>
        <v>0</v>
      </c>
    </row>
    <row r="303" spans="1:11" ht="16.5" customHeight="1" x14ac:dyDescent="0.3">
      <c r="A303" s="57">
        <v>71725</v>
      </c>
      <c r="B303" s="29" t="s">
        <v>71</v>
      </c>
      <c r="C303" s="29" t="s">
        <v>356</v>
      </c>
      <c r="D303" s="29"/>
      <c r="E303" s="29" t="s">
        <v>626</v>
      </c>
      <c r="F303" s="30" t="s">
        <v>4</v>
      </c>
      <c r="G303" s="71">
        <v>16.5</v>
      </c>
      <c r="H303" s="71">
        <f t="shared" si="18"/>
        <v>18.974999999999998</v>
      </c>
      <c r="I303" s="137">
        <f t="shared" si="17"/>
        <v>15.179999999999998</v>
      </c>
      <c r="J303" s="128"/>
      <c r="K303" s="73">
        <f t="shared" si="19"/>
        <v>0</v>
      </c>
    </row>
    <row r="304" spans="1:11" ht="16.5" customHeight="1" x14ac:dyDescent="0.3">
      <c r="A304" s="57">
        <v>71726</v>
      </c>
      <c r="B304" s="29" t="s">
        <v>74</v>
      </c>
      <c r="C304" s="29" t="s">
        <v>73</v>
      </c>
      <c r="D304" s="29"/>
      <c r="E304" s="29" t="s">
        <v>627</v>
      </c>
      <c r="F304" s="30" t="s">
        <v>4</v>
      </c>
      <c r="G304" s="71">
        <v>16.5</v>
      </c>
      <c r="H304" s="71">
        <f t="shared" si="18"/>
        <v>18.974999999999998</v>
      </c>
      <c r="I304" s="137">
        <f t="shared" si="17"/>
        <v>15.179999999999998</v>
      </c>
      <c r="J304" s="128"/>
      <c r="K304" s="73">
        <f t="shared" si="19"/>
        <v>0</v>
      </c>
    </row>
    <row r="305" spans="1:11" ht="16.5" customHeight="1" x14ac:dyDescent="0.3">
      <c r="A305" s="57">
        <v>71728</v>
      </c>
      <c r="B305" s="29" t="s">
        <v>76</v>
      </c>
      <c r="C305" s="29" t="s">
        <v>349</v>
      </c>
      <c r="D305" s="29"/>
      <c r="E305" s="29" t="s">
        <v>430</v>
      </c>
      <c r="F305" s="30" t="s">
        <v>1</v>
      </c>
      <c r="G305" s="71">
        <v>20</v>
      </c>
      <c r="H305" s="71">
        <f t="shared" si="18"/>
        <v>23</v>
      </c>
      <c r="I305" s="138">
        <f t="shared" si="17"/>
        <v>18.399999999999999</v>
      </c>
      <c r="J305" s="128"/>
      <c r="K305" s="73">
        <f t="shared" si="19"/>
        <v>0</v>
      </c>
    </row>
    <row r="306" spans="1:11" ht="16.5" customHeight="1" x14ac:dyDescent="0.3">
      <c r="A306" s="36">
        <v>32510</v>
      </c>
      <c r="B306" s="29" t="s">
        <v>77</v>
      </c>
      <c r="C306" s="29" t="s">
        <v>361</v>
      </c>
      <c r="D306" s="29"/>
      <c r="E306" s="29" t="s">
        <v>615</v>
      </c>
      <c r="F306" s="30" t="s">
        <v>1</v>
      </c>
      <c r="G306" s="71">
        <v>20</v>
      </c>
      <c r="H306" s="71">
        <f t="shared" si="18"/>
        <v>23</v>
      </c>
      <c r="I306" s="138">
        <f t="shared" si="17"/>
        <v>18.399999999999999</v>
      </c>
      <c r="J306" s="128"/>
      <c r="K306" s="73">
        <f t="shared" si="19"/>
        <v>0</v>
      </c>
    </row>
    <row r="307" spans="1:11" ht="16.5" customHeight="1" x14ac:dyDescent="0.3">
      <c r="A307" s="57">
        <v>71729</v>
      </c>
      <c r="B307" s="29" t="s">
        <v>78</v>
      </c>
      <c r="C307" s="29" t="s">
        <v>362</v>
      </c>
      <c r="D307" s="29"/>
      <c r="E307" s="29" t="s">
        <v>628</v>
      </c>
      <c r="F307" s="30" t="s">
        <v>4</v>
      </c>
      <c r="G307" s="71">
        <v>16.5</v>
      </c>
      <c r="H307" s="71">
        <f t="shared" si="18"/>
        <v>18.974999999999998</v>
      </c>
      <c r="I307" s="138">
        <f t="shared" si="17"/>
        <v>15.179999999999998</v>
      </c>
      <c r="J307" s="128"/>
      <c r="K307" s="73">
        <f t="shared" si="19"/>
        <v>0</v>
      </c>
    </row>
    <row r="308" spans="1:11" ht="16.5" customHeight="1" x14ac:dyDescent="0.3">
      <c r="A308" s="57">
        <v>71730</v>
      </c>
      <c r="B308" s="29" t="s">
        <v>81</v>
      </c>
      <c r="C308" s="29" t="s">
        <v>363</v>
      </c>
      <c r="D308" s="29"/>
      <c r="E308" s="29" t="s">
        <v>629</v>
      </c>
      <c r="F308" s="30" t="s">
        <v>4</v>
      </c>
      <c r="G308" s="71">
        <v>16.5</v>
      </c>
      <c r="H308" s="71">
        <f t="shared" si="18"/>
        <v>18.974999999999998</v>
      </c>
      <c r="I308" s="138">
        <f t="shared" si="17"/>
        <v>15.179999999999998</v>
      </c>
      <c r="J308" s="128"/>
      <c r="K308" s="73">
        <f t="shared" si="19"/>
        <v>0</v>
      </c>
    </row>
    <row r="309" spans="1:11" ht="16.5" customHeight="1" x14ac:dyDescent="0.3">
      <c r="A309" s="36">
        <v>71731</v>
      </c>
      <c r="B309" s="29" t="s">
        <v>755</v>
      </c>
      <c r="C309" s="20" t="s">
        <v>756</v>
      </c>
      <c r="D309" s="20"/>
      <c r="E309" s="51" t="s">
        <v>757</v>
      </c>
      <c r="F309" s="30" t="s">
        <v>1</v>
      </c>
      <c r="G309" s="71">
        <v>20</v>
      </c>
      <c r="H309" s="71">
        <f t="shared" si="18"/>
        <v>23</v>
      </c>
      <c r="I309" s="138">
        <f t="shared" si="17"/>
        <v>18.399999999999999</v>
      </c>
      <c r="J309" s="128"/>
      <c r="K309" s="73">
        <f t="shared" si="19"/>
        <v>0</v>
      </c>
    </row>
    <row r="310" spans="1:11" ht="16.5" customHeight="1" x14ac:dyDescent="0.3">
      <c r="A310" s="57">
        <v>71734</v>
      </c>
      <c r="B310" s="29" t="s">
        <v>176</v>
      </c>
      <c r="C310" s="29" t="s">
        <v>365</v>
      </c>
      <c r="D310" s="29"/>
      <c r="E310" s="29" t="s">
        <v>958</v>
      </c>
      <c r="F310" s="30" t="s">
        <v>96</v>
      </c>
      <c r="G310" s="71">
        <v>32.5</v>
      </c>
      <c r="H310" s="71">
        <f t="shared" si="18"/>
        <v>37.375</v>
      </c>
      <c r="I310" s="138">
        <f t="shared" si="17"/>
        <v>29.9</v>
      </c>
      <c r="J310" s="128"/>
      <c r="K310" s="73">
        <f t="shared" si="19"/>
        <v>0</v>
      </c>
    </row>
    <row r="311" spans="1:11" ht="16.5" customHeight="1" x14ac:dyDescent="0.3">
      <c r="A311" s="57">
        <v>71737</v>
      </c>
      <c r="B311" s="29" t="s">
        <v>203</v>
      </c>
      <c r="C311" s="29" t="s">
        <v>368</v>
      </c>
      <c r="D311" s="29"/>
      <c r="E311" s="29" t="s">
        <v>614</v>
      </c>
      <c r="F311" s="30" t="s">
        <v>4</v>
      </c>
      <c r="G311" s="71">
        <v>16.5</v>
      </c>
      <c r="H311" s="71">
        <f t="shared" si="18"/>
        <v>18.974999999999998</v>
      </c>
      <c r="I311" s="138">
        <f t="shared" si="17"/>
        <v>15.179999999999998</v>
      </c>
      <c r="J311" s="128"/>
      <c r="K311" s="73">
        <f t="shared" si="19"/>
        <v>0</v>
      </c>
    </row>
    <row r="312" spans="1:11" ht="16.5" customHeight="1" x14ac:dyDescent="0.3">
      <c r="A312" s="57">
        <v>71745</v>
      </c>
      <c r="B312" s="29" t="s">
        <v>204</v>
      </c>
      <c r="C312" s="29" t="s">
        <v>369</v>
      </c>
      <c r="D312" s="29"/>
      <c r="E312" s="29" t="s">
        <v>205</v>
      </c>
      <c r="F312" s="30" t="s">
        <v>112</v>
      </c>
      <c r="G312" s="71">
        <v>51</v>
      </c>
      <c r="H312" s="71">
        <f t="shared" si="18"/>
        <v>58.65</v>
      </c>
      <c r="I312" s="138">
        <f t="shared" si="17"/>
        <v>46.92</v>
      </c>
      <c r="J312" s="128"/>
      <c r="K312" s="73">
        <f t="shared" si="19"/>
        <v>0</v>
      </c>
    </row>
    <row r="313" spans="1:11" ht="16.5" customHeight="1" x14ac:dyDescent="0.3">
      <c r="A313" s="57">
        <v>71739</v>
      </c>
      <c r="B313" s="29" t="s">
        <v>206</v>
      </c>
      <c r="C313" s="29" t="s">
        <v>370</v>
      </c>
      <c r="D313" s="29"/>
      <c r="E313" s="29" t="s">
        <v>630</v>
      </c>
      <c r="F313" s="30" t="s">
        <v>9</v>
      </c>
      <c r="G313" s="71">
        <v>26.5</v>
      </c>
      <c r="H313" s="71">
        <f t="shared" si="18"/>
        <v>30.474999999999998</v>
      </c>
      <c r="I313" s="138">
        <f t="shared" si="17"/>
        <v>24.38</v>
      </c>
      <c r="J313" s="128"/>
      <c r="K313" s="73">
        <f t="shared" si="19"/>
        <v>0</v>
      </c>
    </row>
    <row r="314" spans="1:11" ht="16.5" customHeight="1" x14ac:dyDescent="0.3">
      <c r="A314" s="57">
        <v>71742</v>
      </c>
      <c r="B314" s="29" t="s">
        <v>225</v>
      </c>
      <c r="C314" s="29" t="s">
        <v>371</v>
      </c>
      <c r="D314" s="29"/>
      <c r="E314" s="29" t="s">
        <v>631</v>
      </c>
      <c r="F314" s="30" t="s">
        <v>4</v>
      </c>
      <c r="G314" s="71">
        <v>16.5</v>
      </c>
      <c r="H314" s="71">
        <f t="shared" si="18"/>
        <v>18.974999999999998</v>
      </c>
      <c r="I314" s="138">
        <f t="shared" si="17"/>
        <v>15.179999999999998</v>
      </c>
      <c r="J314" s="128"/>
      <c r="K314" s="73">
        <f t="shared" si="19"/>
        <v>0</v>
      </c>
    </row>
    <row r="315" spans="1:11" ht="16.5" customHeight="1" x14ac:dyDescent="0.3">
      <c r="A315" s="57">
        <v>71746</v>
      </c>
      <c r="B315" s="29" t="s">
        <v>685</v>
      </c>
      <c r="C315" s="41" t="s">
        <v>911</v>
      </c>
      <c r="D315" s="29"/>
      <c r="E315" s="29" t="s">
        <v>944</v>
      </c>
      <c r="F315" s="30" t="s">
        <v>96</v>
      </c>
      <c r="G315" s="71">
        <v>32.5</v>
      </c>
      <c r="H315" s="71">
        <f t="shared" si="18"/>
        <v>37.375</v>
      </c>
      <c r="I315" s="138">
        <f t="shared" si="17"/>
        <v>29.9</v>
      </c>
      <c r="J315" s="128"/>
      <c r="K315" s="73">
        <f t="shared" si="19"/>
        <v>0</v>
      </c>
    </row>
    <row r="316" spans="1:11" ht="21.75" customHeight="1" x14ac:dyDescent="0.4">
      <c r="A316" s="36"/>
      <c r="B316" s="31"/>
      <c r="C316" s="40" t="s">
        <v>354</v>
      </c>
      <c r="D316" s="23"/>
      <c r="E316" s="24"/>
      <c r="F316" s="22"/>
      <c r="G316" s="71"/>
      <c r="H316" s="71"/>
      <c r="I316" s="138"/>
      <c r="J316" s="128"/>
      <c r="K316" s="73">
        <f t="shared" si="19"/>
        <v>0</v>
      </c>
    </row>
    <row r="317" spans="1:11" ht="16.5" customHeight="1" x14ac:dyDescent="0.3">
      <c r="A317" s="57">
        <v>56</v>
      </c>
      <c r="B317" s="29" t="s">
        <v>231</v>
      </c>
      <c r="C317" s="29" t="s">
        <v>835</v>
      </c>
      <c r="D317" s="29"/>
      <c r="E317" s="29" t="s">
        <v>632</v>
      </c>
      <c r="F317" s="30" t="s">
        <v>1</v>
      </c>
      <c r="G317" s="71">
        <v>20</v>
      </c>
      <c r="H317" s="71">
        <f>G317*1.15</f>
        <v>23</v>
      </c>
      <c r="I317" s="138">
        <f t="shared" si="17"/>
        <v>18.399999999999999</v>
      </c>
      <c r="J317" s="128"/>
      <c r="K317" s="73">
        <f t="shared" si="19"/>
        <v>0</v>
      </c>
    </row>
    <row r="318" spans="1:11" ht="16.5" customHeight="1" x14ac:dyDescent="0.3">
      <c r="A318" s="57">
        <v>96</v>
      </c>
      <c r="B318" s="29" t="s">
        <v>232</v>
      </c>
      <c r="C318" s="29" t="s">
        <v>836</v>
      </c>
      <c r="D318" s="29"/>
      <c r="E318" s="29" t="s">
        <v>633</v>
      </c>
      <c r="F318" s="30" t="s">
        <v>1</v>
      </c>
      <c r="G318" s="71">
        <v>20</v>
      </c>
      <c r="H318" s="71">
        <f>G318*1.15</f>
        <v>23</v>
      </c>
      <c r="I318" s="138">
        <f t="shared" si="17"/>
        <v>18.399999999999999</v>
      </c>
      <c r="J318" s="128"/>
      <c r="K318" s="73">
        <f t="shared" si="19"/>
        <v>0</v>
      </c>
    </row>
    <row r="319" spans="1:11" ht="16.5" customHeight="1" x14ac:dyDescent="0.3">
      <c r="A319" s="57">
        <v>117</v>
      </c>
      <c r="B319" s="29" t="s">
        <v>233</v>
      </c>
      <c r="C319" s="29" t="s">
        <v>837</v>
      </c>
      <c r="D319" s="29"/>
      <c r="E319" s="29" t="s">
        <v>119</v>
      </c>
      <c r="F319" s="30" t="s">
        <v>112</v>
      </c>
      <c r="G319" s="71">
        <v>51</v>
      </c>
      <c r="H319" s="71">
        <f t="shared" ref="H319:H350" si="20">G319*1.15</f>
        <v>58.65</v>
      </c>
      <c r="I319" s="138">
        <f t="shared" si="17"/>
        <v>46.92</v>
      </c>
      <c r="J319" s="128"/>
      <c r="K319" s="73">
        <f t="shared" si="19"/>
        <v>0</v>
      </c>
    </row>
    <row r="320" spans="1:11" ht="16.5" customHeight="1" x14ac:dyDescent="0.3">
      <c r="A320" s="57">
        <v>97</v>
      </c>
      <c r="B320" s="29" t="s">
        <v>656</v>
      </c>
      <c r="C320" s="29" t="s">
        <v>838</v>
      </c>
      <c r="D320" s="29"/>
      <c r="E320" s="29" t="s">
        <v>633</v>
      </c>
      <c r="F320" s="30" t="s">
        <v>1</v>
      </c>
      <c r="G320" s="71">
        <v>20</v>
      </c>
      <c r="H320" s="71">
        <f t="shared" si="20"/>
        <v>23</v>
      </c>
      <c r="I320" s="138">
        <f t="shared" si="17"/>
        <v>18.399999999999999</v>
      </c>
      <c r="J320" s="128"/>
      <c r="K320" s="73">
        <f t="shared" si="19"/>
        <v>0</v>
      </c>
    </row>
    <row r="321" spans="1:11" ht="16.5" customHeight="1" x14ac:dyDescent="0.3">
      <c r="A321" s="57">
        <v>130</v>
      </c>
      <c r="B321" s="29" t="s">
        <v>234</v>
      </c>
      <c r="C321" s="29" t="s">
        <v>839</v>
      </c>
      <c r="D321" s="29"/>
      <c r="E321" s="29" t="s">
        <v>117</v>
      </c>
      <c r="F321" s="30" t="s">
        <v>112</v>
      </c>
      <c r="G321" s="71">
        <v>51</v>
      </c>
      <c r="H321" s="71">
        <f t="shared" si="20"/>
        <v>58.65</v>
      </c>
      <c r="I321" s="138">
        <f t="shared" si="17"/>
        <v>46.92</v>
      </c>
      <c r="J321" s="128"/>
      <c r="K321" s="73">
        <f t="shared" si="19"/>
        <v>0</v>
      </c>
    </row>
    <row r="322" spans="1:11" ht="16.5" customHeight="1" x14ac:dyDescent="0.3">
      <c r="A322" s="57">
        <v>229</v>
      </c>
      <c r="B322" s="29" t="s">
        <v>235</v>
      </c>
      <c r="C322" s="29" t="s">
        <v>840</v>
      </c>
      <c r="D322" s="29"/>
      <c r="E322" s="29" t="s">
        <v>634</v>
      </c>
      <c r="F322" s="30" t="s">
        <v>1</v>
      </c>
      <c r="G322" s="71">
        <v>20</v>
      </c>
      <c r="H322" s="71">
        <f t="shared" si="20"/>
        <v>23</v>
      </c>
      <c r="I322" s="138">
        <f t="shared" si="17"/>
        <v>18.399999999999999</v>
      </c>
      <c r="J322" s="128"/>
      <c r="K322" s="73">
        <f t="shared" si="19"/>
        <v>0</v>
      </c>
    </row>
    <row r="323" spans="1:11" ht="16.5" customHeight="1" x14ac:dyDescent="0.3">
      <c r="A323" s="57">
        <v>416</v>
      </c>
      <c r="B323" s="29" t="s">
        <v>236</v>
      </c>
      <c r="C323" s="29" t="s">
        <v>841</v>
      </c>
      <c r="D323" s="29"/>
      <c r="E323" s="29" t="s">
        <v>635</v>
      </c>
      <c r="F323" s="30" t="s">
        <v>1</v>
      </c>
      <c r="G323" s="71">
        <v>20</v>
      </c>
      <c r="H323" s="71">
        <f t="shared" si="20"/>
        <v>23</v>
      </c>
      <c r="I323" s="138">
        <f t="shared" si="17"/>
        <v>18.399999999999999</v>
      </c>
      <c r="J323" s="128"/>
      <c r="K323" s="73">
        <f t="shared" si="19"/>
        <v>0</v>
      </c>
    </row>
    <row r="324" spans="1:11" ht="16.5" customHeight="1" x14ac:dyDescent="0.3">
      <c r="A324" s="57">
        <v>476</v>
      </c>
      <c r="B324" s="29" t="s">
        <v>237</v>
      </c>
      <c r="C324" s="29" t="s">
        <v>842</v>
      </c>
      <c r="D324" s="29"/>
      <c r="E324" s="29" t="s">
        <v>417</v>
      </c>
      <c r="F324" s="30" t="s">
        <v>1</v>
      </c>
      <c r="G324" s="71">
        <v>20</v>
      </c>
      <c r="H324" s="71">
        <f t="shared" si="20"/>
        <v>23</v>
      </c>
      <c r="I324" s="138">
        <f t="shared" si="17"/>
        <v>18.399999999999999</v>
      </c>
      <c r="J324" s="128"/>
      <c r="K324" s="73">
        <f t="shared" si="19"/>
        <v>0</v>
      </c>
    </row>
    <row r="325" spans="1:11" ht="16.5" customHeight="1" x14ac:dyDescent="0.3">
      <c r="A325" s="57">
        <v>499</v>
      </c>
      <c r="B325" s="29" t="s">
        <v>238</v>
      </c>
      <c r="C325" s="29" t="s">
        <v>843</v>
      </c>
      <c r="D325" s="29"/>
      <c r="E325" s="29" t="s">
        <v>417</v>
      </c>
      <c r="F325" s="30" t="s">
        <v>1</v>
      </c>
      <c r="G325" s="71">
        <v>20</v>
      </c>
      <c r="H325" s="71">
        <f t="shared" si="20"/>
        <v>23</v>
      </c>
      <c r="I325" s="138">
        <f t="shared" si="17"/>
        <v>18.399999999999999</v>
      </c>
      <c r="J325" s="128"/>
      <c r="K325" s="73">
        <f t="shared" si="19"/>
        <v>0</v>
      </c>
    </row>
    <row r="326" spans="1:11" ht="16.5" customHeight="1" x14ac:dyDescent="0.3">
      <c r="A326" s="57">
        <v>439</v>
      </c>
      <c r="B326" s="29" t="s">
        <v>239</v>
      </c>
      <c r="C326" s="29" t="s">
        <v>844</v>
      </c>
      <c r="D326" s="29"/>
      <c r="E326" s="29" t="s">
        <v>417</v>
      </c>
      <c r="F326" s="30" t="s">
        <v>1</v>
      </c>
      <c r="G326" s="71">
        <v>20</v>
      </c>
      <c r="H326" s="71">
        <f t="shared" si="20"/>
        <v>23</v>
      </c>
      <c r="I326" s="138">
        <f t="shared" si="17"/>
        <v>18.399999999999999</v>
      </c>
      <c r="J326" s="128"/>
      <c r="K326" s="73">
        <f t="shared" si="19"/>
        <v>0</v>
      </c>
    </row>
    <row r="327" spans="1:11" ht="16.5" customHeight="1" x14ac:dyDescent="0.3">
      <c r="A327" s="57">
        <v>532</v>
      </c>
      <c r="B327" s="29" t="s">
        <v>240</v>
      </c>
      <c r="C327" s="29" t="s">
        <v>845</v>
      </c>
      <c r="D327" s="29"/>
      <c r="E327" s="29" t="s">
        <v>636</v>
      </c>
      <c r="F327" s="30" t="s">
        <v>1</v>
      </c>
      <c r="G327" s="71">
        <v>20</v>
      </c>
      <c r="H327" s="71">
        <f t="shared" si="20"/>
        <v>23</v>
      </c>
      <c r="I327" s="138">
        <f t="shared" si="17"/>
        <v>18.399999999999999</v>
      </c>
      <c r="J327" s="128"/>
      <c r="K327" s="73">
        <f t="shared" si="19"/>
        <v>0</v>
      </c>
    </row>
    <row r="328" spans="1:11" ht="16.5" customHeight="1" x14ac:dyDescent="0.3">
      <c r="A328" s="57">
        <v>531</v>
      </c>
      <c r="B328" s="29" t="s">
        <v>241</v>
      </c>
      <c r="C328" s="29" t="s">
        <v>846</v>
      </c>
      <c r="D328" s="29"/>
      <c r="E328" s="29" t="s">
        <v>636</v>
      </c>
      <c r="F328" s="30" t="s">
        <v>1</v>
      </c>
      <c r="G328" s="71">
        <v>20</v>
      </c>
      <c r="H328" s="71">
        <f t="shared" si="20"/>
        <v>23</v>
      </c>
      <c r="I328" s="138">
        <f t="shared" si="17"/>
        <v>18.399999999999999</v>
      </c>
      <c r="J328" s="128"/>
      <c r="K328" s="73">
        <f t="shared" si="19"/>
        <v>0</v>
      </c>
    </row>
    <row r="329" spans="1:11" ht="16.5" customHeight="1" x14ac:dyDescent="0.3">
      <c r="A329" s="57">
        <v>459</v>
      </c>
      <c r="B329" s="29" t="s">
        <v>242</v>
      </c>
      <c r="C329" s="29" t="s">
        <v>847</v>
      </c>
      <c r="D329" s="29"/>
      <c r="E329" s="29" t="s">
        <v>417</v>
      </c>
      <c r="F329" s="30" t="s">
        <v>1</v>
      </c>
      <c r="G329" s="71">
        <v>20</v>
      </c>
      <c r="H329" s="71">
        <f t="shared" si="20"/>
        <v>23</v>
      </c>
      <c r="I329" s="138">
        <f t="shared" si="17"/>
        <v>18.399999999999999</v>
      </c>
      <c r="J329" s="128"/>
      <c r="K329" s="73">
        <f t="shared" si="19"/>
        <v>0</v>
      </c>
    </row>
    <row r="330" spans="1:11" ht="16.5" customHeight="1" x14ac:dyDescent="0.3">
      <c r="A330" s="57">
        <v>529</v>
      </c>
      <c r="B330" s="29" t="s">
        <v>243</v>
      </c>
      <c r="C330" s="29" t="s">
        <v>848</v>
      </c>
      <c r="D330" s="29"/>
      <c r="E330" s="29" t="s">
        <v>417</v>
      </c>
      <c r="F330" s="30" t="s">
        <v>1</v>
      </c>
      <c r="G330" s="71">
        <v>20</v>
      </c>
      <c r="H330" s="71">
        <f t="shared" si="20"/>
        <v>23</v>
      </c>
      <c r="I330" s="138">
        <f t="shared" si="17"/>
        <v>18.399999999999999</v>
      </c>
      <c r="J330" s="128"/>
      <c r="K330" s="73">
        <f t="shared" si="19"/>
        <v>0</v>
      </c>
    </row>
    <row r="331" spans="1:11" ht="16.5" customHeight="1" x14ac:dyDescent="0.3">
      <c r="A331" s="57">
        <v>549</v>
      </c>
      <c r="B331" s="29" t="s">
        <v>244</v>
      </c>
      <c r="C331" s="29" t="s">
        <v>849</v>
      </c>
      <c r="D331" s="29"/>
      <c r="E331" s="29" t="s">
        <v>417</v>
      </c>
      <c r="F331" s="30" t="s">
        <v>1</v>
      </c>
      <c r="G331" s="71">
        <v>20</v>
      </c>
      <c r="H331" s="71">
        <f t="shared" si="20"/>
        <v>23</v>
      </c>
      <c r="I331" s="138">
        <f t="shared" si="17"/>
        <v>18.399999999999999</v>
      </c>
      <c r="J331" s="128"/>
      <c r="K331" s="73">
        <f t="shared" si="19"/>
        <v>0</v>
      </c>
    </row>
    <row r="332" spans="1:11" ht="16.5" customHeight="1" x14ac:dyDescent="0.3">
      <c r="A332" s="57">
        <v>781</v>
      </c>
      <c r="B332" s="29" t="s">
        <v>245</v>
      </c>
      <c r="C332" s="29" t="s">
        <v>850</v>
      </c>
      <c r="D332" s="29"/>
      <c r="E332" s="29" t="s">
        <v>418</v>
      </c>
      <c r="F332" s="30" t="s">
        <v>1</v>
      </c>
      <c r="G332" s="71">
        <v>20</v>
      </c>
      <c r="H332" s="71">
        <f t="shared" si="20"/>
        <v>23</v>
      </c>
      <c r="I332" s="138">
        <f t="shared" si="17"/>
        <v>18.399999999999999</v>
      </c>
      <c r="J332" s="128"/>
      <c r="K332" s="73">
        <f t="shared" si="19"/>
        <v>0</v>
      </c>
    </row>
    <row r="333" spans="1:11" ht="16.5" customHeight="1" x14ac:dyDescent="0.3">
      <c r="A333" s="57">
        <v>599</v>
      </c>
      <c r="B333" s="29" t="s">
        <v>246</v>
      </c>
      <c r="C333" s="29" t="s">
        <v>851</v>
      </c>
      <c r="D333" s="29"/>
      <c r="E333" s="29" t="s">
        <v>637</v>
      </c>
      <c r="F333" s="30" t="s">
        <v>1</v>
      </c>
      <c r="G333" s="71">
        <v>20</v>
      </c>
      <c r="H333" s="71">
        <f t="shared" si="20"/>
        <v>23</v>
      </c>
      <c r="I333" s="138">
        <f t="shared" si="17"/>
        <v>18.399999999999999</v>
      </c>
      <c r="J333" s="128"/>
      <c r="K333" s="73">
        <f t="shared" si="19"/>
        <v>0</v>
      </c>
    </row>
    <row r="334" spans="1:11" ht="16.5" customHeight="1" x14ac:dyDescent="0.3">
      <c r="A334" s="57">
        <v>670</v>
      </c>
      <c r="B334" s="29" t="s">
        <v>247</v>
      </c>
      <c r="C334" s="29" t="s">
        <v>852</v>
      </c>
      <c r="D334" s="29"/>
      <c r="E334" s="29" t="s">
        <v>248</v>
      </c>
      <c r="F334" s="30" t="s">
        <v>9</v>
      </c>
      <c r="G334" s="71">
        <v>26.5</v>
      </c>
      <c r="H334" s="71">
        <f t="shared" si="20"/>
        <v>30.474999999999998</v>
      </c>
      <c r="I334" s="138">
        <f t="shared" si="17"/>
        <v>24.38</v>
      </c>
      <c r="J334" s="128"/>
      <c r="K334" s="73">
        <f t="shared" si="19"/>
        <v>0</v>
      </c>
    </row>
    <row r="335" spans="1:11" ht="16.5" customHeight="1" x14ac:dyDescent="0.3">
      <c r="A335" s="57">
        <v>689</v>
      </c>
      <c r="B335" s="29" t="s">
        <v>250</v>
      </c>
      <c r="C335" s="29" t="s">
        <v>853</v>
      </c>
      <c r="D335" s="29"/>
      <c r="E335" s="29" t="s">
        <v>420</v>
      </c>
      <c r="F335" s="30" t="s">
        <v>4</v>
      </c>
      <c r="G335" s="71">
        <v>16.5</v>
      </c>
      <c r="H335" s="71">
        <f t="shared" si="20"/>
        <v>18.974999999999998</v>
      </c>
      <c r="I335" s="138">
        <f t="shared" si="17"/>
        <v>15.179999999999998</v>
      </c>
      <c r="J335" s="128"/>
      <c r="K335" s="73">
        <f t="shared" si="19"/>
        <v>0</v>
      </c>
    </row>
    <row r="336" spans="1:11" ht="16.5" customHeight="1" x14ac:dyDescent="0.3">
      <c r="A336" s="58">
        <v>883</v>
      </c>
      <c r="B336" s="49">
        <v>8590383008837</v>
      </c>
      <c r="C336" s="41" t="s">
        <v>906</v>
      </c>
      <c r="D336" s="49"/>
      <c r="E336" s="29" t="s">
        <v>727</v>
      </c>
      <c r="F336" s="30" t="s">
        <v>96</v>
      </c>
      <c r="G336" s="71">
        <v>32.5</v>
      </c>
      <c r="H336" s="71">
        <f t="shared" si="20"/>
        <v>37.375</v>
      </c>
      <c r="I336" s="138">
        <f t="shared" si="17"/>
        <v>29.9</v>
      </c>
      <c r="J336" s="128"/>
      <c r="K336" s="73">
        <f t="shared" si="19"/>
        <v>0</v>
      </c>
    </row>
    <row r="337" spans="1:11" ht="16.5" customHeight="1" x14ac:dyDescent="0.3">
      <c r="A337" s="58">
        <v>884</v>
      </c>
      <c r="B337" s="49">
        <v>8590383008844</v>
      </c>
      <c r="C337" s="41" t="s">
        <v>907</v>
      </c>
      <c r="D337" s="49"/>
      <c r="E337" s="29" t="s">
        <v>726</v>
      </c>
      <c r="F337" s="30" t="s">
        <v>96</v>
      </c>
      <c r="G337" s="71">
        <v>32.5</v>
      </c>
      <c r="H337" s="71">
        <f t="shared" si="20"/>
        <v>37.375</v>
      </c>
      <c r="I337" s="138">
        <f t="shared" si="17"/>
        <v>29.9</v>
      </c>
      <c r="J337" s="128"/>
      <c r="K337" s="73">
        <f t="shared" si="19"/>
        <v>0</v>
      </c>
    </row>
    <row r="338" spans="1:11" ht="16.5" customHeight="1" x14ac:dyDescent="0.3">
      <c r="A338" s="58">
        <v>885</v>
      </c>
      <c r="B338" s="49">
        <v>8590383008851</v>
      </c>
      <c r="C338" s="50" t="s">
        <v>908</v>
      </c>
      <c r="D338" s="49"/>
      <c r="E338" s="29" t="s">
        <v>725</v>
      </c>
      <c r="F338" s="30" t="s">
        <v>94</v>
      </c>
      <c r="G338" s="71">
        <v>39.5</v>
      </c>
      <c r="H338" s="71">
        <f t="shared" si="20"/>
        <v>45.424999999999997</v>
      </c>
      <c r="I338" s="138">
        <f t="shared" si="17"/>
        <v>36.339999999999996</v>
      </c>
      <c r="J338" s="128"/>
      <c r="K338" s="73">
        <f t="shared" si="19"/>
        <v>0</v>
      </c>
    </row>
    <row r="339" spans="1:11" ht="16.5" customHeight="1" x14ac:dyDescent="0.3">
      <c r="A339" s="57">
        <v>892</v>
      </c>
      <c r="B339" s="29" t="s">
        <v>251</v>
      </c>
      <c r="C339" s="29" t="s">
        <v>854</v>
      </c>
      <c r="D339" s="29"/>
      <c r="E339" s="29" t="s">
        <v>421</v>
      </c>
      <c r="F339" s="30" t="s">
        <v>9</v>
      </c>
      <c r="G339" s="71">
        <v>26.5</v>
      </c>
      <c r="H339" s="71">
        <f t="shared" si="20"/>
        <v>30.474999999999998</v>
      </c>
      <c r="I339" s="138">
        <f t="shared" si="17"/>
        <v>24.38</v>
      </c>
      <c r="J339" s="128"/>
      <c r="K339" s="73">
        <f t="shared" si="19"/>
        <v>0</v>
      </c>
    </row>
    <row r="340" spans="1:11" ht="16.5" customHeight="1" x14ac:dyDescent="0.3">
      <c r="A340" s="57">
        <v>889</v>
      </c>
      <c r="B340" s="29" t="s">
        <v>679</v>
      </c>
      <c r="C340" s="41" t="s">
        <v>855</v>
      </c>
      <c r="D340" s="29"/>
      <c r="E340" s="29" t="s">
        <v>678</v>
      </c>
      <c r="F340" s="30" t="s">
        <v>112</v>
      </c>
      <c r="G340" s="71">
        <v>51</v>
      </c>
      <c r="H340" s="71">
        <f t="shared" si="20"/>
        <v>58.65</v>
      </c>
      <c r="I340" s="138">
        <f t="shared" si="17"/>
        <v>46.92</v>
      </c>
      <c r="J340" s="128"/>
      <c r="K340" s="73">
        <f t="shared" si="19"/>
        <v>0</v>
      </c>
    </row>
    <row r="341" spans="1:11" ht="16.5" customHeight="1" x14ac:dyDescent="0.3">
      <c r="A341" s="57">
        <v>891</v>
      </c>
      <c r="B341" s="29" t="s">
        <v>252</v>
      </c>
      <c r="C341" s="29" t="s">
        <v>856</v>
      </c>
      <c r="D341" s="29"/>
      <c r="E341" s="29" t="s">
        <v>421</v>
      </c>
      <c r="F341" s="30" t="s">
        <v>9</v>
      </c>
      <c r="G341" s="71">
        <v>26.5</v>
      </c>
      <c r="H341" s="71">
        <f t="shared" si="20"/>
        <v>30.474999999999998</v>
      </c>
      <c r="I341" s="138">
        <f t="shared" si="17"/>
        <v>24.38</v>
      </c>
      <c r="J341" s="128"/>
      <c r="K341" s="73">
        <f t="shared" si="19"/>
        <v>0</v>
      </c>
    </row>
    <row r="342" spans="1:11" ht="16.5" customHeight="1" x14ac:dyDescent="0.3">
      <c r="A342" s="57">
        <v>890</v>
      </c>
      <c r="B342" s="29" t="s">
        <v>253</v>
      </c>
      <c r="C342" s="29" t="s">
        <v>857</v>
      </c>
      <c r="D342" s="29"/>
      <c r="E342" s="29" t="s">
        <v>119</v>
      </c>
      <c r="F342" s="30" t="s">
        <v>1</v>
      </c>
      <c r="G342" s="71">
        <v>20</v>
      </c>
      <c r="H342" s="71">
        <f t="shared" si="20"/>
        <v>23</v>
      </c>
      <c r="I342" s="138">
        <f t="shared" si="17"/>
        <v>18.399999999999999</v>
      </c>
      <c r="J342" s="128"/>
      <c r="K342" s="73">
        <f t="shared" si="19"/>
        <v>0</v>
      </c>
    </row>
    <row r="343" spans="1:11" ht="16.5" customHeight="1" x14ac:dyDescent="0.3">
      <c r="A343" s="57">
        <v>888</v>
      </c>
      <c r="B343" s="29" t="s">
        <v>680</v>
      </c>
      <c r="C343" s="41" t="s">
        <v>736</v>
      </c>
      <c r="D343" s="38"/>
      <c r="E343" s="29" t="s">
        <v>678</v>
      </c>
      <c r="F343" s="30" t="s">
        <v>96</v>
      </c>
      <c r="G343" s="71">
        <v>32.5</v>
      </c>
      <c r="H343" s="71">
        <f t="shared" si="20"/>
        <v>37.375</v>
      </c>
      <c r="I343" s="138">
        <f t="shared" si="17"/>
        <v>29.9</v>
      </c>
      <c r="J343" s="128"/>
      <c r="K343" s="73">
        <f t="shared" si="19"/>
        <v>0</v>
      </c>
    </row>
    <row r="344" spans="1:11" ht="16.5" customHeight="1" x14ac:dyDescent="0.3">
      <c r="A344" s="57">
        <v>899</v>
      </c>
      <c r="B344" s="29" t="s">
        <v>254</v>
      </c>
      <c r="C344" s="29" t="s">
        <v>858</v>
      </c>
      <c r="D344" s="29"/>
      <c r="E344" s="29" t="s">
        <v>422</v>
      </c>
      <c r="F344" s="30" t="s">
        <v>9</v>
      </c>
      <c r="G344" s="71">
        <v>26.5</v>
      </c>
      <c r="H344" s="71">
        <f t="shared" si="20"/>
        <v>30.474999999999998</v>
      </c>
      <c r="I344" s="138">
        <f t="shared" si="17"/>
        <v>24.38</v>
      </c>
      <c r="J344" s="128"/>
      <c r="K344" s="73">
        <f t="shared" si="19"/>
        <v>0</v>
      </c>
    </row>
    <row r="345" spans="1:11" ht="16.5" customHeight="1" x14ac:dyDescent="0.3">
      <c r="A345" s="57">
        <v>887</v>
      </c>
      <c r="B345" s="29" t="s">
        <v>681</v>
      </c>
      <c r="C345" s="41" t="s">
        <v>909</v>
      </c>
      <c r="D345" s="38"/>
      <c r="E345" s="29" t="s">
        <v>683</v>
      </c>
      <c r="F345" s="30" t="s">
        <v>112</v>
      </c>
      <c r="G345" s="71">
        <v>51</v>
      </c>
      <c r="H345" s="71">
        <f t="shared" si="20"/>
        <v>58.65</v>
      </c>
      <c r="I345" s="138">
        <f t="shared" si="17"/>
        <v>46.92</v>
      </c>
      <c r="J345" s="128"/>
      <c r="K345" s="73">
        <f t="shared" si="19"/>
        <v>0</v>
      </c>
    </row>
    <row r="346" spans="1:11" ht="16.5" customHeight="1" x14ac:dyDescent="0.3">
      <c r="A346" s="57">
        <v>886</v>
      </c>
      <c r="B346" s="29" t="s">
        <v>682</v>
      </c>
      <c r="C346" s="41" t="s">
        <v>910</v>
      </c>
      <c r="D346" s="38"/>
      <c r="E346" s="29" t="s">
        <v>683</v>
      </c>
      <c r="F346" s="30" t="s">
        <v>112</v>
      </c>
      <c r="G346" s="71">
        <v>51</v>
      </c>
      <c r="H346" s="71">
        <f t="shared" si="20"/>
        <v>58.65</v>
      </c>
      <c r="I346" s="138">
        <f t="shared" si="17"/>
        <v>46.92</v>
      </c>
      <c r="J346" s="128"/>
      <c r="K346" s="73">
        <f t="shared" si="19"/>
        <v>0</v>
      </c>
    </row>
    <row r="347" spans="1:11" ht="16.5" customHeight="1" x14ac:dyDescent="0.3">
      <c r="A347" s="57">
        <v>908</v>
      </c>
      <c r="B347" s="29" t="s">
        <v>255</v>
      </c>
      <c r="C347" s="29" t="s">
        <v>759</v>
      </c>
      <c r="D347" s="29"/>
      <c r="E347" s="29" t="s">
        <v>423</v>
      </c>
      <c r="F347" s="30" t="s">
        <v>9</v>
      </c>
      <c r="G347" s="71">
        <v>26.5</v>
      </c>
      <c r="H347" s="71">
        <f t="shared" si="20"/>
        <v>30.474999999999998</v>
      </c>
      <c r="I347" s="138">
        <f t="shared" si="17"/>
        <v>24.38</v>
      </c>
      <c r="J347" s="128"/>
      <c r="K347" s="73">
        <f t="shared" si="19"/>
        <v>0</v>
      </c>
    </row>
    <row r="348" spans="1:11" ht="16.5" customHeight="1" x14ac:dyDescent="0.3">
      <c r="A348" s="58">
        <v>919</v>
      </c>
      <c r="B348" s="32" t="s">
        <v>249</v>
      </c>
      <c r="C348" s="32" t="s">
        <v>760</v>
      </c>
      <c r="D348" s="32"/>
      <c r="E348" s="32" t="s">
        <v>419</v>
      </c>
      <c r="F348" s="33" t="s">
        <v>4</v>
      </c>
      <c r="G348" s="71">
        <v>16.5</v>
      </c>
      <c r="H348" s="71">
        <f t="shared" si="20"/>
        <v>18.974999999999998</v>
      </c>
      <c r="I348" s="138">
        <f t="shared" si="17"/>
        <v>15.179999999999998</v>
      </c>
      <c r="J348" s="128"/>
      <c r="K348" s="73">
        <f t="shared" si="19"/>
        <v>0</v>
      </c>
    </row>
    <row r="349" spans="1:11" ht="16.5" customHeight="1" x14ac:dyDescent="0.3">
      <c r="A349" s="57">
        <v>945</v>
      </c>
      <c r="B349" s="29" t="s">
        <v>256</v>
      </c>
      <c r="C349" s="29" t="s">
        <v>761</v>
      </c>
      <c r="D349" s="29"/>
      <c r="E349" s="29" t="s">
        <v>638</v>
      </c>
      <c r="F349" s="30" t="s">
        <v>112</v>
      </c>
      <c r="G349" s="71">
        <v>51</v>
      </c>
      <c r="H349" s="71">
        <f t="shared" si="20"/>
        <v>58.65</v>
      </c>
      <c r="I349" s="138">
        <f t="shared" si="17"/>
        <v>46.92</v>
      </c>
      <c r="J349" s="128"/>
      <c r="K349" s="73">
        <f t="shared" si="19"/>
        <v>0</v>
      </c>
    </row>
    <row r="350" spans="1:11" ht="16.5" customHeight="1" x14ac:dyDescent="0.3">
      <c r="A350" s="57">
        <v>947</v>
      </c>
      <c r="B350" s="29" t="s">
        <v>257</v>
      </c>
      <c r="C350" s="29" t="s">
        <v>762</v>
      </c>
      <c r="D350" s="29"/>
      <c r="E350" s="29" t="s">
        <v>639</v>
      </c>
      <c r="F350" s="30" t="s">
        <v>1</v>
      </c>
      <c r="G350" s="71">
        <v>20</v>
      </c>
      <c r="H350" s="71">
        <f t="shared" si="20"/>
        <v>23</v>
      </c>
      <c r="I350" s="138">
        <f t="shared" si="17"/>
        <v>18.399999999999999</v>
      </c>
      <c r="J350" s="128"/>
      <c r="K350" s="73">
        <f t="shared" si="19"/>
        <v>0</v>
      </c>
    </row>
    <row r="351" spans="1:11" ht="16.5" customHeight="1" x14ac:dyDescent="0.3">
      <c r="A351" s="57">
        <v>999</v>
      </c>
      <c r="B351" s="29" t="s">
        <v>258</v>
      </c>
      <c r="C351" s="29" t="s">
        <v>763</v>
      </c>
      <c r="D351" s="29"/>
      <c r="E351" s="29" t="s">
        <v>424</v>
      </c>
      <c r="F351" s="30" t="s">
        <v>4</v>
      </c>
      <c r="G351" s="71">
        <v>16.5</v>
      </c>
      <c r="H351" s="71">
        <f>G351*1.15</f>
        <v>18.974999999999998</v>
      </c>
      <c r="I351" s="138">
        <f t="shared" si="17"/>
        <v>15.179999999999998</v>
      </c>
      <c r="J351" s="128"/>
      <c r="K351" s="73">
        <f t="shared" si="19"/>
        <v>0</v>
      </c>
    </row>
    <row r="352" spans="1:11" ht="16.5" customHeight="1" x14ac:dyDescent="0.3">
      <c r="A352" s="57">
        <v>1619</v>
      </c>
      <c r="B352" s="29" t="s">
        <v>259</v>
      </c>
      <c r="C352" s="29" t="s">
        <v>764</v>
      </c>
      <c r="D352" s="29"/>
      <c r="E352" s="29" t="s">
        <v>425</v>
      </c>
      <c r="F352" s="30" t="s">
        <v>9</v>
      </c>
      <c r="G352" s="71">
        <v>26.5</v>
      </c>
      <c r="H352" s="71">
        <f>G352*1.15</f>
        <v>30.474999999999998</v>
      </c>
      <c r="I352" s="138">
        <f t="shared" ref="I352:I415" si="21">H352-(H352*0.2)</f>
        <v>24.38</v>
      </c>
      <c r="J352" s="128"/>
      <c r="K352" s="73">
        <f t="shared" si="19"/>
        <v>0</v>
      </c>
    </row>
    <row r="353" spans="1:11" ht="16.5" customHeight="1" x14ac:dyDescent="0.3">
      <c r="A353" s="57">
        <v>1711</v>
      </c>
      <c r="B353" s="29" t="s">
        <v>260</v>
      </c>
      <c r="C353" s="29" t="s">
        <v>765</v>
      </c>
      <c r="D353" s="29"/>
      <c r="E353" s="29" t="s">
        <v>398</v>
      </c>
      <c r="F353" s="30" t="s">
        <v>1</v>
      </c>
      <c r="G353" s="71">
        <v>20</v>
      </c>
      <c r="H353" s="71">
        <f>G353*1.15</f>
        <v>23</v>
      </c>
      <c r="I353" s="138">
        <f t="shared" si="21"/>
        <v>18.399999999999999</v>
      </c>
      <c r="J353" s="128"/>
      <c r="K353" s="73">
        <f t="shared" si="19"/>
        <v>0</v>
      </c>
    </row>
    <row r="354" spans="1:11" ht="16.5" customHeight="1" x14ac:dyDescent="0.3">
      <c r="A354" s="57">
        <v>1715</v>
      </c>
      <c r="B354" s="29" t="s">
        <v>261</v>
      </c>
      <c r="C354" s="29" t="s">
        <v>766</v>
      </c>
      <c r="D354" s="29"/>
      <c r="E354" s="29" t="s">
        <v>421</v>
      </c>
      <c r="F354" s="30" t="s">
        <v>1</v>
      </c>
      <c r="G354" s="71">
        <v>20</v>
      </c>
      <c r="H354" s="71">
        <f t="shared" ref="H354:H389" si="22">G354*1.15</f>
        <v>23</v>
      </c>
      <c r="I354" s="138">
        <f t="shared" si="21"/>
        <v>18.399999999999999</v>
      </c>
      <c r="J354" s="128"/>
      <c r="K354" s="73">
        <f t="shared" si="19"/>
        <v>0</v>
      </c>
    </row>
    <row r="355" spans="1:11" ht="16.5" customHeight="1" x14ac:dyDescent="0.3">
      <c r="A355" s="57">
        <v>1719</v>
      </c>
      <c r="B355" s="29" t="s">
        <v>262</v>
      </c>
      <c r="C355" s="29" t="s">
        <v>767</v>
      </c>
      <c r="D355" s="29"/>
      <c r="E355" s="29" t="s">
        <v>426</v>
      </c>
      <c r="F355" s="30" t="s">
        <v>1</v>
      </c>
      <c r="G355" s="71">
        <v>20</v>
      </c>
      <c r="H355" s="71">
        <f t="shared" si="22"/>
        <v>23</v>
      </c>
      <c r="I355" s="138">
        <f t="shared" si="21"/>
        <v>18.399999999999999</v>
      </c>
      <c r="J355" s="128"/>
      <c r="K355" s="73">
        <f t="shared" si="19"/>
        <v>0</v>
      </c>
    </row>
    <row r="356" spans="1:11" ht="16.5" customHeight="1" x14ac:dyDescent="0.3">
      <c r="A356" s="57">
        <v>1729</v>
      </c>
      <c r="B356" s="29" t="s">
        <v>263</v>
      </c>
      <c r="C356" s="29" t="s">
        <v>768</v>
      </c>
      <c r="D356" s="29"/>
      <c r="E356" s="29" t="s">
        <v>640</v>
      </c>
      <c r="F356" s="30" t="s">
        <v>4</v>
      </c>
      <c r="G356" s="71">
        <v>16.5</v>
      </c>
      <c r="H356" s="71">
        <f t="shared" si="22"/>
        <v>18.974999999999998</v>
      </c>
      <c r="I356" s="138">
        <f t="shared" si="21"/>
        <v>15.179999999999998</v>
      </c>
      <c r="J356" s="128"/>
      <c r="K356" s="73">
        <f t="shared" si="19"/>
        <v>0</v>
      </c>
    </row>
    <row r="357" spans="1:11" ht="16.5" customHeight="1" x14ac:dyDescent="0.3">
      <c r="A357" s="57">
        <v>1728</v>
      </c>
      <c r="B357" s="29" t="s">
        <v>264</v>
      </c>
      <c r="C357" s="29" t="s">
        <v>769</v>
      </c>
      <c r="D357" s="29"/>
      <c r="E357" s="29" t="s">
        <v>641</v>
      </c>
      <c r="F357" s="30" t="s">
        <v>4</v>
      </c>
      <c r="G357" s="71">
        <v>16.5</v>
      </c>
      <c r="H357" s="71">
        <f t="shared" si="22"/>
        <v>18.974999999999998</v>
      </c>
      <c r="I357" s="138">
        <f t="shared" si="21"/>
        <v>15.179999999999998</v>
      </c>
      <c r="J357" s="128"/>
      <c r="K357" s="73">
        <f t="shared" si="19"/>
        <v>0</v>
      </c>
    </row>
    <row r="358" spans="1:11" ht="16.5" customHeight="1" x14ac:dyDescent="0.3">
      <c r="A358" s="57">
        <v>1789</v>
      </c>
      <c r="B358" s="29" t="s">
        <v>265</v>
      </c>
      <c r="C358" s="29" t="s">
        <v>770</v>
      </c>
      <c r="D358" s="29"/>
      <c r="E358" s="29" t="s">
        <v>642</v>
      </c>
      <c r="F358" s="30" t="s">
        <v>1</v>
      </c>
      <c r="G358" s="71">
        <v>20</v>
      </c>
      <c r="H358" s="71">
        <f t="shared" si="22"/>
        <v>23</v>
      </c>
      <c r="I358" s="138">
        <f t="shared" si="21"/>
        <v>18.399999999999999</v>
      </c>
      <c r="J358" s="128"/>
      <c r="K358" s="73">
        <f t="shared" si="19"/>
        <v>0</v>
      </c>
    </row>
    <row r="359" spans="1:11" ht="16.5" customHeight="1" x14ac:dyDescent="0.3">
      <c r="A359" s="57">
        <v>390</v>
      </c>
      <c r="B359" s="29" t="s">
        <v>266</v>
      </c>
      <c r="C359" s="29" t="s">
        <v>859</v>
      </c>
      <c r="D359" s="29"/>
      <c r="E359" s="29" t="s">
        <v>53</v>
      </c>
      <c r="F359" s="30" t="s">
        <v>9</v>
      </c>
      <c r="G359" s="71">
        <v>26.5</v>
      </c>
      <c r="H359" s="71">
        <f t="shared" si="22"/>
        <v>30.474999999999998</v>
      </c>
      <c r="I359" s="138">
        <f t="shared" si="21"/>
        <v>24.38</v>
      </c>
      <c r="J359" s="128"/>
      <c r="K359" s="73">
        <f t="shared" si="19"/>
        <v>0</v>
      </c>
    </row>
    <row r="360" spans="1:11" ht="16.5" customHeight="1" x14ac:dyDescent="0.3">
      <c r="A360" s="57">
        <v>2300</v>
      </c>
      <c r="B360" s="29" t="s">
        <v>267</v>
      </c>
      <c r="C360" s="29" t="s">
        <v>771</v>
      </c>
      <c r="D360" s="29"/>
      <c r="E360" s="29" t="s">
        <v>333</v>
      </c>
      <c r="F360" s="30" t="s">
        <v>9</v>
      </c>
      <c r="G360" s="71">
        <v>26.5</v>
      </c>
      <c r="H360" s="71">
        <f t="shared" si="22"/>
        <v>30.474999999999998</v>
      </c>
      <c r="I360" s="138">
        <f t="shared" si="21"/>
        <v>24.38</v>
      </c>
      <c r="J360" s="128"/>
      <c r="K360" s="73">
        <f t="shared" si="19"/>
        <v>0</v>
      </c>
    </row>
    <row r="361" spans="1:11" ht="16.5" customHeight="1" x14ac:dyDescent="0.3">
      <c r="A361" s="57">
        <v>2318</v>
      </c>
      <c r="B361" s="29" t="s">
        <v>268</v>
      </c>
      <c r="C361" s="29" t="s">
        <v>772</v>
      </c>
      <c r="D361" s="29"/>
      <c r="E361" s="29" t="s">
        <v>427</v>
      </c>
      <c r="F361" s="30" t="s">
        <v>1</v>
      </c>
      <c r="G361" s="71">
        <v>20</v>
      </c>
      <c r="H361" s="71">
        <f t="shared" si="22"/>
        <v>23</v>
      </c>
      <c r="I361" s="138">
        <f t="shared" si="21"/>
        <v>18.399999999999999</v>
      </c>
      <c r="J361" s="128"/>
      <c r="K361" s="73">
        <f t="shared" si="19"/>
        <v>0</v>
      </c>
    </row>
    <row r="362" spans="1:11" ht="16.5" customHeight="1" x14ac:dyDescent="0.3">
      <c r="A362" s="57">
        <v>2319</v>
      </c>
      <c r="B362" s="29" t="s">
        <v>269</v>
      </c>
      <c r="C362" s="29" t="s">
        <v>773</v>
      </c>
      <c r="D362" s="29"/>
      <c r="E362" s="29" t="s">
        <v>428</v>
      </c>
      <c r="F362" s="30" t="s">
        <v>1</v>
      </c>
      <c r="G362" s="71">
        <v>20</v>
      </c>
      <c r="H362" s="71">
        <f t="shared" si="22"/>
        <v>23</v>
      </c>
      <c r="I362" s="138">
        <f t="shared" si="21"/>
        <v>18.399999999999999</v>
      </c>
      <c r="J362" s="128"/>
      <c r="K362" s="73">
        <f t="shared" si="19"/>
        <v>0</v>
      </c>
    </row>
    <row r="363" spans="1:11" ht="16.5" customHeight="1" x14ac:dyDescent="0.3">
      <c r="A363" s="57">
        <v>2397</v>
      </c>
      <c r="B363" s="29" t="s">
        <v>270</v>
      </c>
      <c r="C363" s="29" t="s">
        <v>774</v>
      </c>
      <c r="D363" s="29"/>
      <c r="E363" s="29" t="s">
        <v>429</v>
      </c>
      <c r="F363" s="30" t="s">
        <v>1</v>
      </c>
      <c r="G363" s="71">
        <v>20</v>
      </c>
      <c r="H363" s="71">
        <f t="shared" si="22"/>
        <v>23</v>
      </c>
      <c r="I363" s="138">
        <f t="shared" si="21"/>
        <v>18.399999999999999</v>
      </c>
      <c r="J363" s="128"/>
      <c r="K363" s="73">
        <f t="shared" si="19"/>
        <v>0</v>
      </c>
    </row>
    <row r="364" spans="1:11" ht="16.5" customHeight="1" x14ac:dyDescent="0.3">
      <c r="A364" s="57">
        <v>2432</v>
      </c>
      <c r="B364" s="29" t="s">
        <v>271</v>
      </c>
      <c r="C364" s="29" t="s">
        <v>775</v>
      </c>
      <c r="D364" s="29"/>
      <c r="E364" s="29" t="s">
        <v>643</v>
      </c>
      <c r="F364" s="30" t="s">
        <v>1</v>
      </c>
      <c r="G364" s="71">
        <v>20</v>
      </c>
      <c r="H364" s="71">
        <f t="shared" si="22"/>
        <v>23</v>
      </c>
      <c r="I364" s="138">
        <f t="shared" si="21"/>
        <v>18.399999999999999</v>
      </c>
      <c r="J364" s="128"/>
      <c r="K364" s="73">
        <f t="shared" si="19"/>
        <v>0</v>
      </c>
    </row>
    <row r="365" spans="1:11" ht="16.5" customHeight="1" x14ac:dyDescent="0.3">
      <c r="A365" s="57">
        <v>2449</v>
      </c>
      <c r="B365" s="29" t="s">
        <v>272</v>
      </c>
      <c r="C365" s="29" t="s">
        <v>776</v>
      </c>
      <c r="D365" s="29"/>
      <c r="E365" s="29" t="s">
        <v>430</v>
      </c>
      <c r="F365" s="30" t="s">
        <v>9</v>
      </c>
      <c r="G365" s="71">
        <v>26.5</v>
      </c>
      <c r="H365" s="71">
        <f t="shared" si="22"/>
        <v>30.474999999999998</v>
      </c>
      <c r="I365" s="138">
        <f t="shared" si="21"/>
        <v>24.38</v>
      </c>
      <c r="J365" s="128"/>
      <c r="K365" s="73">
        <f t="shared" ref="K365:K428" si="23">I365*J365</f>
        <v>0</v>
      </c>
    </row>
    <row r="366" spans="1:11" ht="16.5" customHeight="1" x14ac:dyDescent="0.3">
      <c r="A366" s="57">
        <v>2530</v>
      </c>
      <c r="B366" s="29" t="s">
        <v>684</v>
      </c>
      <c r="C366" s="41" t="s">
        <v>989</v>
      </c>
      <c r="D366" s="29"/>
      <c r="E366" s="29" t="s">
        <v>698</v>
      </c>
      <c r="F366" s="30" t="s">
        <v>1</v>
      </c>
      <c r="G366" s="71">
        <v>20</v>
      </c>
      <c r="H366" s="71">
        <f t="shared" si="22"/>
        <v>23</v>
      </c>
      <c r="I366" s="138">
        <f t="shared" si="21"/>
        <v>18.399999999999999</v>
      </c>
      <c r="J366" s="128"/>
      <c r="K366" s="73">
        <f t="shared" si="23"/>
        <v>0</v>
      </c>
    </row>
    <row r="367" spans="1:11" ht="16.5" customHeight="1" x14ac:dyDescent="0.3">
      <c r="A367" s="57">
        <v>2459</v>
      </c>
      <c r="B367" s="29" t="s">
        <v>273</v>
      </c>
      <c r="C367" s="29" t="s">
        <v>777</v>
      </c>
      <c r="D367" s="29"/>
      <c r="E367" s="29" t="s">
        <v>431</v>
      </c>
      <c r="F367" s="30" t="s">
        <v>1</v>
      </c>
      <c r="G367" s="71">
        <v>20</v>
      </c>
      <c r="H367" s="71">
        <f t="shared" si="22"/>
        <v>23</v>
      </c>
      <c r="I367" s="138">
        <f t="shared" si="21"/>
        <v>18.399999999999999</v>
      </c>
      <c r="J367" s="128"/>
      <c r="K367" s="73">
        <f t="shared" si="23"/>
        <v>0</v>
      </c>
    </row>
    <row r="368" spans="1:11" ht="16.5" customHeight="1" x14ac:dyDescent="0.3">
      <c r="A368" s="57">
        <v>3060</v>
      </c>
      <c r="B368" s="29" t="s">
        <v>274</v>
      </c>
      <c r="C368" s="29" t="s">
        <v>778</v>
      </c>
      <c r="D368" s="29"/>
      <c r="E368" s="29" t="s">
        <v>432</v>
      </c>
      <c r="F368" s="30" t="s">
        <v>9</v>
      </c>
      <c r="G368" s="71">
        <v>26.5</v>
      </c>
      <c r="H368" s="71">
        <f t="shared" si="22"/>
        <v>30.474999999999998</v>
      </c>
      <c r="I368" s="138">
        <f t="shared" si="21"/>
        <v>24.38</v>
      </c>
      <c r="J368" s="128"/>
      <c r="K368" s="73">
        <f t="shared" si="23"/>
        <v>0</v>
      </c>
    </row>
    <row r="369" spans="1:11" ht="16.5" customHeight="1" x14ac:dyDescent="0.3">
      <c r="A369" s="57">
        <v>3098</v>
      </c>
      <c r="B369" s="29" t="s">
        <v>275</v>
      </c>
      <c r="C369" s="29" t="s">
        <v>779</v>
      </c>
      <c r="D369" s="29"/>
      <c r="E369" s="29" t="s">
        <v>644</v>
      </c>
      <c r="F369" s="30" t="s">
        <v>1</v>
      </c>
      <c r="G369" s="71">
        <v>20</v>
      </c>
      <c r="H369" s="71">
        <f t="shared" si="22"/>
        <v>23</v>
      </c>
      <c r="I369" s="138">
        <f t="shared" si="21"/>
        <v>18.399999999999999</v>
      </c>
      <c r="J369" s="128"/>
      <c r="K369" s="73">
        <f t="shared" si="23"/>
        <v>0</v>
      </c>
    </row>
    <row r="370" spans="1:11" ht="16.5" customHeight="1" x14ac:dyDescent="0.3">
      <c r="A370" s="57">
        <v>3410</v>
      </c>
      <c r="B370" s="29" t="s">
        <v>276</v>
      </c>
      <c r="C370" s="29" t="s">
        <v>780</v>
      </c>
      <c r="D370" s="29"/>
      <c r="E370" s="29" t="s">
        <v>645</v>
      </c>
      <c r="F370" s="30" t="s">
        <v>1</v>
      </c>
      <c r="G370" s="71">
        <v>20</v>
      </c>
      <c r="H370" s="71">
        <f t="shared" si="22"/>
        <v>23</v>
      </c>
      <c r="I370" s="138">
        <f t="shared" si="21"/>
        <v>18.399999999999999</v>
      </c>
      <c r="J370" s="128"/>
      <c r="K370" s="73">
        <f t="shared" si="23"/>
        <v>0</v>
      </c>
    </row>
    <row r="371" spans="1:11" ht="16.5" customHeight="1" x14ac:dyDescent="0.3">
      <c r="A371" s="57">
        <v>3490</v>
      </c>
      <c r="B371" s="29" t="s">
        <v>277</v>
      </c>
      <c r="C371" s="29" t="s">
        <v>781</v>
      </c>
      <c r="D371" s="29"/>
      <c r="E371" s="29" t="s">
        <v>433</v>
      </c>
      <c r="F371" s="30" t="s">
        <v>1</v>
      </c>
      <c r="G371" s="71">
        <v>20</v>
      </c>
      <c r="H371" s="71">
        <f t="shared" si="22"/>
        <v>23</v>
      </c>
      <c r="I371" s="138">
        <f t="shared" si="21"/>
        <v>18.399999999999999</v>
      </c>
      <c r="J371" s="128"/>
      <c r="K371" s="73">
        <f t="shared" si="23"/>
        <v>0</v>
      </c>
    </row>
    <row r="372" spans="1:11" ht="16.5" customHeight="1" x14ac:dyDescent="0.3">
      <c r="A372" s="57">
        <v>3609</v>
      </c>
      <c r="B372" s="29" t="s">
        <v>278</v>
      </c>
      <c r="C372" s="29" t="s">
        <v>782</v>
      </c>
      <c r="D372" s="29"/>
      <c r="E372" s="29" t="s">
        <v>646</v>
      </c>
      <c r="F372" s="30" t="s">
        <v>4</v>
      </c>
      <c r="G372" s="71">
        <v>16.5</v>
      </c>
      <c r="H372" s="71">
        <f t="shared" si="22"/>
        <v>18.974999999999998</v>
      </c>
      <c r="I372" s="138">
        <f t="shared" si="21"/>
        <v>15.179999999999998</v>
      </c>
      <c r="J372" s="128"/>
      <c r="K372" s="73">
        <f t="shared" si="23"/>
        <v>0</v>
      </c>
    </row>
    <row r="373" spans="1:11" ht="16.5" customHeight="1" x14ac:dyDescent="0.3">
      <c r="A373" s="57">
        <v>3631</v>
      </c>
      <c r="B373" s="29" t="s">
        <v>279</v>
      </c>
      <c r="C373" s="29" t="s">
        <v>783</v>
      </c>
      <c r="D373" s="29"/>
      <c r="E373" s="29" t="s">
        <v>425</v>
      </c>
      <c r="F373" s="30" t="s">
        <v>9</v>
      </c>
      <c r="G373" s="71">
        <v>26.5</v>
      </c>
      <c r="H373" s="71">
        <f t="shared" si="22"/>
        <v>30.474999999999998</v>
      </c>
      <c r="I373" s="138">
        <f t="shared" si="21"/>
        <v>24.38</v>
      </c>
      <c r="J373" s="128"/>
      <c r="K373" s="73">
        <f t="shared" si="23"/>
        <v>0</v>
      </c>
    </row>
    <row r="374" spans="1:11" ht="16.5" customHeight="1" x14ac:dyDescent="0.3">
      <c r="A374" s="57">
        <v>3619</v>
      </c>
      <c r="B374" s="29" t="s">
        <v>280</v>
      </c>
      <c r="C374" s="29" t="s">
        <v>784</v>
      </c>
      <c r="D374" s="29"/>
      <c r="E374" s="29" t="s">
        <v>416</v>
      </c>
      <c r="F374" s="30" t="s">
        <v>9</v>
      </c>
      <c r="G374" s="71">
        <v>26.5</v>
      </c>
      <c r="H374" s="71">
        <f t="shared" si="22"/>
        <v>30.474999999999998</v>
      </c>
      <c r="I374" s="138">
        <f t="shared" si="21"/>
        <v>24.38</v>
      </c>
      <c r="J374" s="128"/>
      <c r="K374" s="73">
        <f t="shared" si="23"/>
        <v>0</v>
      </c>
    </row>
    <row r="375" spans="1:11" ht="16.5" customHeight="1" x14ac:dyDescent="0.3">
      <c r="A375" s="57">
        <v>3621</v>
      </c>
      <c r="B375" s="29" t="s">
        <v>281</v>
      </c>
      <c r="C375" s="29" t="s">
        <v>785</v>
      </c>
      <c r="D375" s="29"/>
      <c r="E375" s="29" t="s">
        <v>647</v>
      </c>
      <c r="F375" s="30" t="s">
        <v>9</v>
      </c>
      <c r="G375" s="71">
        <v>26.5</v>
      </c>
      <c r="H375" s="71">
        <f t="shared" si="22"/>
        <v>30.474999999999998</v>
      </c>
      <c r="I375" s="138">
        <f t="shared" si="21"/>
        <v>24.38</v>
      </c>
      <c r="J375" s="128"/>
      <c r="K375" s="73">
        <f t="shared" si="23"/>
        <v>0</v>
      </c>
    </row>
    <row r="376" spans="1:11" ht="16.5" customHeight="1" x14ac:dyDescent="0.3">
      <c r="A376" s="57">
        <v>3610</v>
      </c>
      <c r="B376" s="29" t="s">
        <v>282</v>
      </c>
      <c r="C376" s="29" t="s">
        <v>786</v>
      </c>
      <c r="D376" s="29"/>
      <c r="E376" s="29" t="s">
        <v>434</v>
      </c>
      <c r="F376" s="30" t="s">
        <v>4</v>
      </c>
      <c r="G376" s="71">
        <v>16.5</v>
      </c>
      <c r="H376" s="71">
        <f t="shared" si="22"/>
        <v>18.974999999999998</v>
      </c>
      <c r="I376" s="138">
        <f t="shared" si="21"/>
        <v>15.179999999999998</v>
      </c>
      <c r="J376" s="128"/>
      <c r="K376" s="73">
        <f t="shared" si="23"/>
        <v>0</v>
      </c>
    </row>
    <row r="377" spans="1:11" ht="16.5" customHeight="1" x14ac:dyDescent="0.3">
      <c r="A377" s="57">
        <v>3617</v>
      </c>
      <c r="B377" s="29" t="s">
        <v>283</v>
      </c>
      <c r="C377" s="29" t="s">
        <v>787</v>
      </c>
      <c r="D377" s="29"/>
      <c r="E377" s="29" t="s">
        <v>959</v>
      </c>
      <c r="F377" s="30" t="s">
        <v>9</v>
      </c>
      <c r="G377" s="71">
        <v>26.5</v>
      </c>
      <c r="H377" s="71">
        <f t="shared" si="22"/>
        <v>30.474999999999998</v>
      </c>
      <c r="I377" s="138">
        <f t="shared" si="21"/>
        <v>24.38</v>
      </c>
      <c r="J377" s="128"/>
      <c r="K377" s="73">
        <f t="shared" si="23"/>
        <v>0</v>
      </c>
    </row>
    <row r="378" spans="1:11" ht="16.5" customHeight="1" x14ac:dyDescent="0.3">
      <c r="A378" s="57">
        <v>3613</v>
      </c>
      <c r="B378" s="29" t="s">
        <v>284</v>
      </c>
      <c r="C378" s="29" t="s">
        <v>788</v>
      </c>
      <c r="D378" s="29"/>
      <c r="E378" s="29" t="s">
        <v>699</v>
      </c>
      <c r="F378" s="30" t="s">
        <v>9</v>
      </c>
      <c r="G378" s="71">
        <v>26.5</v>
      </c>
      <c r="H378" s="71">
        <f t="shared" si="22"/>
        <v>30.474999999999998</v>
      </c>
      <c r="I378" s="138">
        <f t="shared" si="21"/>
        <v>24.38</v>
      </c>
      <c r="J378" s="128"/>
      <c r="K378" s="73">
        <f t="shared" si="23"/>
        <v>0</v>
      </c>
    </row>
    <row r="379" spans="1:11" ht="16.5" customHeight="1" x14ac:dyDescent="0.3">
      <c r="A379" s="57">
        <v>3615</v>
      </c>
      <c r="B379" s="29" t="s">
        <v>285</v>
      </c>
      <c r="C379" s="29" t="s">
        <v>789</v>
      </c>
      <c r="D379" s="29"/>
      <c r="E379" s="29" t="s">
        <v>700</v>
      </c>
      <c r="F379" s="30" t="s">
        <v>9</v>
      </c>
      <c r="G379" s="71">
        <v>26.5</v>
      </c>
      <c r="H379" s="71">
        <f t="shared" si="22"/>
        <v>30.474999999999998</v>
      </c>
      <c r="I379" s="138">
        <f t="shared" si="21"/>
        <v>24.38</v>
      </c>
      <c r="J379" s="128"/>
      <c r="K379" s="73">
        <f t="shared" si="23"/>
        <v>0</v>
      </c>
    </row>
    <row r="380" spans="1:11" ht="16.5" customHeight="1" x14ac:dyDescent="0.3">
      <c r="A380" s="57">
        <v>3616</v>
      </c>
      <c r="B380" s="29" t="s">
        <v>286</v>
      </c>
      <c r="C380" s="29" t="s">
        <v>790</v>
      </c>
      <c r="D380" s="29"/>
      <c r="E380" s="29" t="s">
        <v>701</v>
      </c>
      <c r="F380" s="30" t="s">
        <v>4</v>
      </c>
      <c r="G380" s="71">
        <v>16.5</v>
      </c>
      <c r="H380" s="71">
        <f t="shared" si="22"/>
        <v>18.974999999999998</v>
      </c>
      <c r="I380" s="138">
        <f t="shared" si="21"/>
        <v>15.179999999999998</v>
      </c>
      <c r="J380" s="128"/>
      <c r="K380" s="73">
        <f t="shared" si="23"/>
        <v>0</v>
      </c>
    </row>
    <row r="381" spans="1:11" ht="16.5" customHeight="1" x14ac:dyDescent="0.3">
      <c r="A381" s="57">
        <v>3611</v>
      </c>
      <c r="B381" s="29" t="s">
        <v>287</v>
      </c>
      <c r="C381" s="29" t="s">
        <v>791</v>
      </c>
      <c r="D381" s="29"/>
      <c r="E381" s="29" t="s">
        <v>435</v>
      </c>
      <c r="F381" s="30" t="s">
        <v>4</v>
      </c>
      <c r="G381" s="71">
        <v>16.5</v>
      </c>
      <c r="H381" s="71">
        <f t="shared" si="22"/>
        <v>18.974999999999998</v>
      </c>
      <c r="I381" s="138">
        <f t="shared" si="21"/>
        <v>15.179999999999998</v>
      </c>
      <c r="J381" s="128"/>
      <c r="K381" s="73">
        <f t="shared" si="23"/>
        <v>0</v>
      </c>
    </row>
    <row r="382" spans="1:11" ht="16.5" customHeight="1" x14ac:dyDescent="0.3">
      <c r="A382" s="57">
        <v>3620</v>
      </c>
      <c r="B382" s="29" t="s">
        <v>288</v>
      </c>
      <c r="C382" s="29" t="s">
        <v>792</v>
      </c>
      <c r="D382" s="29"/>
      <c r="E382" s="29" t="s">
        <v>702</v>
      </c>
      <c r="F382" s="30" t="s">
        <v>1</v>
      </c>
      <c r="G382" s="71">
        <v>20</v>
      </c>
      <c r="H382" s="71">
        <f t="shared" si="22"/>
        <v>23</v>
      </c>
      <c r="I382" s="138">
        <f t="shared" si="21"/>
        <v>18.399999999999999</v>
      </c>
      <c r="J382" s="128"/>
      <c r="K382" s="73">
        <f t="shared" si="23"/>
        <v>0</v>
      </c>
    </row>
    <row r="383" spans="1:11" ht="16.5" customHeight="1" x14ac:dyDescent="0.3">
      <c r="A383" s="57">
        <v>3629</v>
      </c>
      <c r="B383" s="29" t="s">
        <v>289</v>
      </c>
      <c r="C383" s="29" t="s">
        <v>793</v>
      </c>
      <c r="D383" s="29"/>
      <c r="E383" s="29" t="s">
        <v>435</v>
      </c>
      <c r="F383" s="30" t="s">
        <v>4</v>
      </c>
      <c r="G383" s="71">
        <v>16.5</v>
      </c>
      <c r="H383" s="71">
        <f t="shared" si="22"/>
        <v>18.974999999999998</v>
      </c>
      <c r="I383" s="138">
        <f t="shared" si="21"/>
        <v>15.179999999999998</v>
      </c>
      <c r="J383" s="128"/>
      <c r="K383" s="73">
        <f t="shared" si="23"/>
        <v>0</v>
      </c>
    </row>
    <row r="384" spans="1:11" ht="16.5" customHeight="1" x14ac:dyDescent="0.3">
      <c r="A384" s="57">
        <v>3654</v>
      </c>
      <c r="B384" s="29" t="s">
        <v>290</v>
      </c>
      <c r="C384" s="29" t="s">
        <v>794</v>
      </c>
      <c r="D384" s="29"/>
      <c r="E384" s="29" t="s">
        <v>648</v>
      </c>
      <c r="F384" s="30" t="s">
        <v>1</v>
      </c>
      <c r="G384" s="71">
        <v>20</v>
      </c>
      <c r="H384" s="71">
        <f t="shared" si="22"/>
        <v>23</v>
      </c>
      <c r="I384" s="138">
        <f t="shared" si="21"/>
        <v>18.399999999999999</v>
      </c>
      <c r="J384" s="128"/>
      <c r="K384" s="73">
        <f t="shared" si="23"/>
        <v>0</v>
      </c>
    </row>
    <row r="385" spans="1:11" ht="16.5" customHeight="1" x14ac:dyDescent="0.3">
      <c r="A385" s="57">
        <v>3670</v>
      </c>
      <c r="B385" s="29" t="s">
        <v>291</v>
      </c>
      <c r="C385" s="29" t="s">
        <v>795</v>
      </c>
      <c r="D385" s="29"/>
      <c r="E385" s="29" t="s">
        <v>129</v>
      </c>
      <c r="F385" s="30" t="s">
        <v>9</v>
      </c>
      <c r="G385" s="71">
        <v>26.5</v>
      </c>
      <c r="H385" s="71">
        <f t="shared" si="22"/>
        <v>30.474999999999998</v>
      </c>
      <c r="I385" s="138">
        <f t="shared" si="21"/>
        <v>24.38</v>
      </c>
      <c r="J385" s="128"/>
      <c r="K385" s="73">
        <f t="shared" si="23"/>
        <v>0</v>
      </c>
    </row>
    <row r="386" spans="1:11" ht="16.5" customHeight="1" x14ac:dyDescent="0.3">
      <c r="A386" s="57">
        <v>3718</v>
      </c>
      <c r="B386" s="29" t="s">
        <v>292</v>
      </c>
      <c r="C386" s="29" t="s">
        <v>796</v>
      </c>
      <c r="D386" s="29"/>
      <c r="E386" s="29" t="s">
        <v>414</v>
      </c>
      <c r="F386" s="30" t="s">
        <v>1</v>
      </c>
      <c r="G386" s="71">
        <v>20</v>
      </c>
      <c r="H386" s="71">
        <f t="shared" si="22"/>
        <v>23</v>
      </c>
      <c r="I386" s="138">
        <f t="shared" si="21"/>
        <v>18.399999999999999</v>
      </c>
      <c r="J386" s="128"/>
      <c r="K386" s="73">
        <f t="shared" si="23"/>
        <v>0</v>
      </c>
    </row>
    <row r="387" spans="1:11" ht="16.5" customHeight="1" x14ac:dyDescent="0.3">
      <c r="A387" s="57">
        <v>3709</v>
      </c>
      <c r="B387" s="29" t="s">
        <v>293</v>
      </c>
      <c r="C387" s="29" t="s">
        <v>797</v>
      </c>
      <c r="D387" s="29"/>
      <c r="E387" s="29" t="s">
        <v>414</v>
      </c>
      <c r="F387" s="30" t="s">
        <v>9</v>
      </c>
      <c r="G387" s="71">
        <v>26.5</v>
      </c>
      <c r="H387" s="71">
        <f t="shared" si="22"/>
        <v>30.474999999999998</v>
      </c>
      <c r="I387" s="138">
        <f t="shared" si="21"/>
        <v>24.38</v>
      </c>
      <c r="J387" s="128"/>
      <c r="K387" s="73">
        <f t="shared" si="23"/>
        <v>0</v>
      </c>
    </row>
    <row r="388" spans="1:11" ht="16.5" customHeight="1" x14ac:dyDescent="0.3">
      <c r="A388" s="57">
        <v>3719</v>
      </c>
      <c r="B388" s="29" t="s">
        <v>294</v>
      </c>
      <c r="C388" s="29" t="s">
        <v>798</v>
      </c>
      <c r="D388" s="29"/>
      <c r="E388" s="29" t="s">
        <v>436</v>
      </c>
      <c r="F388" s="30" t="s">
        <v>9</v>
      </c>
      <c r="G388" s="71">
        <v>26.5</v>
      </c>
      <c r="H388" s="71">
        <f t="shared" si="22"/>
        <v>30.474999999999998</v>
      </c>
      <c r="I388" s="138">
        <f t="shared" si="21"/>
        <v>24.38</v>
      </c>
      <c r="J388" s="128"/>
      <c r="K388" s="73">
        <f t="shared" si="23"/>
        <v>0</v>
      </c>
    </row>
    <row r="389" spans="1:11" ht="16.5" customHeight="1" x14ac:dyDescent="0.3">
      <c r="A389" s="57">
        <v>4234</v>
      </c>
      <c r="B389" s="29" t="s">
        <v>295</v>
      </c>
      <c r="C389" s="29" t="s">
        <v>799</v>
      </c>
      <c r="D389" s="29"/>
      <c r="E389" s="29" t="s">
        <v>437</v>
      </c>
      <c r="F389" s="30" t="s">
        <v>9</v>
      </c>
      <c r="G389" s="71">
        <v>26.5</v>
      </c>
      <c r="H389" s="71">
        <f t="shared" si="22"/>
        <v>30.474999999999998</v>
      </c>
      <c r="I389" s="138">
        <f t="shared" si="21"/>
        <v>24.38</v>
      </c>
      <c r="J389" s="128"/>
      <c r="K389" s="73">
        <f t="shared" si="23"/>
        <v>0</v>
      </c>
    </row>
    <row r="390" spans="1:11" ht="16.5" customHeight="1" x14ac:dyDescent="0.3">
      <c r="A390" s="57">
        <v>4505</v>
      </c>
      <c r="B390" s="29" t="s">
        <v>296</v>
      </c>
      <c r="C390" s="29" t="s">
        <v>800</v>
      </c>
      <c r="D390" s="29"/>
      <c r="E390" s="29" t="s">
        <v>427</v>
      </c>
      <c r="F390" s="30" t="s">
        <v>1</v>
      </c>
      <c r="G390" s="71">
        <v>20</v>
      </c>
      <c r="H390" s="71">
        <f>G390*1.15</f>
        <v>23</v>
      </c>
      <c r="I390" s="138">
        <f t="shared" si="21"/>
        <v>18.399999999999999</v>
      </c>
      <c r="J390" s="128"/>
      <c r="K390" s="73">
        <f t="shared" si="23"/>
        <v>0</v>
      </c>
    </row>
    <row r="391" spans="1:11" ht="16.5" customHeight="1" x14ac:dyDescent="0.3">
      <c r="A391" s="57">
        <v>4512</v>
      </c>
      <c r="B391" s="29" t="s">
        <v>297</v>
      </c>
      <c r="C391" s="29" t="s">
        <v>801</v>
      </c>
      <c r="D391" s="29"/>
      <c r="E391" s="29" t="s">
        <v>438</v>
      </c>
      <c r="F391" s="30" t="s">
        <v>1</v>
      </c>
      <c r="G391" s="71">
        <v>20</v>
      </c>
      <c r="H391" s="71">
        <f>G391*1.15</f>
        <v>23</v>
      </c>
      <c r="I391" s="138">
        <f t="shared" si="21"/>
        <v>18.399999999999999</v>
      </c>
      <c r="J391" s="128"/>
      <c r="K391" s="73">
        <f t="shared" si="23"/>
        <v>0</v>
      </c>
    </row>
    <row r="392" spans="1:11" ht="16.5" customHeight="1" x14ac:dyDescent="0.3">
      <c r="A392" s="57">
        <v>4513</v>
      </c>
      <c r="B392" s="29" t="s">
        <v>298</v>
      </c>
      <c r="C392" s="29" t="s">
        <v>802</v>
      </c>
      <c r="D392" s="29"/>
      <c r="E392" s="29" t="s">
        <v>438</v>
      </c>
      <c r="F392" s="30" t="s">
        <v>1</v>
      </c>
      <c r="G392" s="71">
        <v>20</v>
      </c>
      <c r="H392" s="71">
        <f>G392*1.15</f>
        <v>23</v>
      </c>
      <c r="I392" s="138">
        <f t="shared" si="21"/>
        <v>18.399999999999999</v>
      </c>
      <c r="J392" s="128"/>
      <c r="K392" s="73">
        <f t="shared" si="23"/>
        <v>0</v>
      </c>
    </row>
    <row r="393" spans="1:11" ht="16.5" customHeight="1" x14ac:dyDescent="0.3">
      <c r="A393" s="57">
        <v>4522</v>
      </c>
      <c r="B393" s="29" t="s">
        <v>299</v>
      </c>
      <c r="C393" s="29" t="s">
        <v>803</v>
      </c>
      <c r="D393" s="29"/>
      <c r="E393" s="29" t="s">
        <v>438</v>
      </c>
      <c r="F393" s="30" t="s">
        <v>1</v>
      </c>
      <c r="G393" s="71">
        <v>20</v>
      </c>
      <c r="H393" s="71">
        <f t="shared" ref="H393:H419" si="24">G393*1.15</f>
        <v>23</v>
      </c>
      <c r="I393" s="138">
        <f t="shared" si="21"/>
        <v>18.399999999999999</v>
      </c>
      <c r="J393" s="128"/>
      <c r="K393" s="73">
        <f t="shared" si="23"/>
        <v>0</v>
      </c>
    </row>
    <row r="394" spans="1:11" ht="16.5" customHeight="1" x14ac:dyDescent="0.3">
      <c r="A394" s="57">
        <v>4515</v>
      </c>
      <c r="B394" s="29" t="s">
        <v>300</v>
      </c>
      <c r="C394" s="29" t="s">
        <v>804</v>
      </c>
      <c r="D394" s="29"/>
      <c r="E394" s="29" t="s">
        <v>438</v>
      </c>
      <c r="F394" s="30" t="s">
        <v>1</v>
      </c>
      <c r="G394" s="71">
        <v>20</v>
      </c>
      <c r="H394" s="71">
        <f t="shared" si="24"/>
        <v>23</v>
      </c>
      <c r="I394" s="138">
        <f t="shared" si="21"/>
        <v>18.399999999999999</v>
      </c>
      <c r="J394" s="128"/>
      <c r="K394" s="73">
        <f t="shared" si="23"/>
        <v>0</v>
      </c>
    </row>
    <row r="395" spans="1:11" ht="16.5" customHeight="1" x14ac:dyDescent="0.3">
      <c r="A395" s="57">
        <v>4519</v>
      </c>
      <c r="B395" s="29" t="s">
        <v>301</v>
      </c>
      <c r="C395" s="29" t="s">
        <v>805</v>
      </c>
      <c r="D395" s="29"/>
      <c r="E395" s="29" t="s">
        <v>439</v>
      </c>
      <c r="F395" s="30" t="s">
        <v>1</v>
      </c>
      <c r="G395" s="71">
        <v>20</v>
      </c>
      <c r="H395" s="71">
        <f t="shared" si="24"/>
        <v>23</v>
      </c>
      <c r="I395" s="138">
        <f t="shared" si="21"/>
        <v>18.399999999999999</v>
      </c>
      <c r="J395" s="128"/>
      <c r="K395" s="73">
        <f t="shared" si="23"/>
        <v>0</v>
      </c>
    </row>
    <row r="396" spans="1:11" ht="16.5" customHeight="1" x14ac:dyDescent="0.3">
      <c r="A396" s="57">
        <v>4529</v>
      </c>
      <c r="B396" s="29" t="s">
        <v>302</v>
      </c>
      <c r="C396" s="29" t="s">
        <v>806</v>
      </c>
      <c r="D396" s="29"/>
      <c r="E396" s="29" t="s">
        <v>439</v>
      </c>
      <c r="F396" s="30" t="s">
        <v>1</v>
      </c>
      <c r="G396" s="71">
        <v>20</v>
      </c>
      <c r="H396" s="71">
        <f t="shared" si="24"/>
        <v>23</v>
      </c>
      <c r="I396" s="138">
        <f t="shared" si="21"/>
        <v>18.399999999999999</v>
      </c>
      <c r="J396" s="128"/>
      <c r="K396" s="73">
        <f t="shared" si="23"/>
        <v>0</v>
      </c>
    </row>
    <row r="397" spans="1:11" ht="16.5" customHeight="1" x14ac:dyDescent="0.3">
      <c r="A397" s="57">
        <v>4527</v>
      </c>
      <c r="B397" s="29" t="s">
        <v>303</v>
      </c>
      <c r="C397" s="29" t="s">
        <v>807</v>
      </c>
      <c r="D397" s="29"/>
      <c r="E397" s="29" t="s">
        <v>438</v>
      </c>
      <c r="F397" s="30" t="s">
        <v>1</v>
      </c>
      <c r="G397" s="71">
        <v>20</v>
      </c>
      <c r="H397" s="71">
        <f t="shared" si="24"/>
        <v>23</v>
      </c>
      <c r="I397" s="138">
        <f t="shared" si="21"/>
        <v>18.399999999999999</v>
      </c>
      <c r="J397" s="128"/>
      <c r="K397" s="73">
        <f t="shared" si="23"/>
        <v>0</v>
      </c>
    </row>
    <row r="398" spans="1:11" ht="16.5" customHeight="1" x14ac:dyDescent="0.3">
      <c r="A398" s="57">
        <v>4509</v>
      </c>
      <c r="B398" s="29" t="s">
        <v>304</v>
      </c>
      <c r="C398" s="29" t="s">
        <v>808</v>
      </c>
      <c r="D398" s="29"/>
      <c r="E398" s="29" t="s">
        <v>649</v>
      </c>
      <c r="F398" s="30" t="s">
        <v>1</v>
      </c>
      <c r="G398" s="71">
        <v>20</v>
      </c>
      <c r="H398" s="71">
        <f t="shared" si="24"/>
        <v>23</v>
      </c>
      <c r="I398" s="138">
        <f t="shared" si="21"/>
        <v>18.399999999999999</v>
      </c>
      <c r="J398" s="128"/>
      <c r="K398" s="73">
        <f t="shared" si="23"/>
        <v>0</v>
      </c>
    </row>
    <row r="399" spans="1:11" ht="16.5" customHeight="1" x14ac:dyDescent="0.3">
      <c r="A399" s="57">
        <v>4528</v>
      </c>
      <c r="B399" s="29" t="s">
        <v>305</v>
      </c>
      <c r="C399" s="29" t="s">
        <v>809</v>
      </c>
      <c r="D399" s="29"/>
      <c r="E399" s="29" t="s">
        <v>438</v>
      </c>
      <c r="F399" s="30" t="s">
        <v>1</v>
      </c>
      <c r="G399" s="71">
        <v>20</v>
      </c>
      <c r="H399" s="71">
        <f t="shared" si="24"/>
        <v>23</v>
      </c>
      <c r="I399" s="138">
        <f t="shared" si="21"/>
        <v>18.399999999999999</v>
      </c>
      <c r="J399" s="128"/>
      <c r="K399" s="73">
        <f t="shared" si="23"/>
        <v>0</v>
      </c>
    </row>
    <row r="400" spans="1:11" ht="16.5" customHeight="1" x14ac:dyDescent="0.3">
      <c r="A400" s="57">
        <v>4538</v>
      </c>
      <c r="B400" s="29" t="s">
        <v>306</v>
      </c>
      <c r="C400" s="29" t="s">
        <v>810</v>
      </c>
      <c r="D400" s="29"/>
      <c r="E400" s="29" t="s">
        <v>650</v>
      </c>
      <c r="F400" s="30" t="s">
        <v>1</v>
      </c>
      <c r="G400" s="71">
        <v>20</v>
      </c>
      <c r="H400" s="71">
        <f t="shared" si="24"/>
        <v>23</v>
      </c>
      <c r="I400" s="138">
        <f t="shared" si="21"/>
        <v>18.399999999999999</v>
      </c>
      <c r="J400" s="128"/>
      <c r="K400" s="73">
        <f t="shared" si="23"/>
        <v>0</v>
      </c>
    </row>
    <row r="401" spans="1:11" ht="21.75" customHeight="1" x14ac:dyDescent="0.4">
      <c r="A401" s="36"/>
      <c r="B401" s="31"/>
      <c r="C401" s="40" t="s">
        <v>454</v>
      </c>
      <c r="D401" s="24"/>
      <c r="E401" s="22"/>
      <c r="F401" s="25"/>
      <c r="G401" s="71"/>
      <c r="H401" s="71"/>
      <c r="I401" s="138"/>
      <c r="J401" s="128"/>
      <c r="K401" s="74"/>
    </row>
    <row r="402" spans="1:11" ht="16.5" customHeight="1" x14ac:dyDescent="0.3">
      <c r="A402" s="57">
        <v>20009</v>
      </c>
      <c r="B402" s="29" t="s">
        <v>307</v>
      </c>
      <c r="C402" s="29" t="s">
        <v>811</v>
      </c>
      <c r="D402" s="29"/>
      <c r="E402" s="29" t="s">
        <v>440</v>
      </c>
      <c r="F402" s="30" t="s">
        <v>1</v>
      </c>
      <c r="G402" s="71">
        <v>20</v>
      </c>
      <c r="H402" s="71">
        <f t="shared" si="24"/>
        <v>23</v>
      </c>
      <c r="I402" s="138">
        <f t="shared" si="21"/>
        <v>18.399999999999999</v>
      </c>
      <c r="J402" s="128"/>
      <c r="K402" s="73">
        <f t="shared" ref="K402:K444" si="25">I402*J402</f>
        <v>0</v>
      </c>
    </row>
    <row r="403" spans="1:11" ht="16.5" customHeight="1" x14ac:dyDescent="0.3">
      <c r="A403" s="57">
        <v>20159</v>
      </c>
      <c r="B403" s="29" t="s">
        <v>308</v>
      </c>
      <c r="C403" s="29" t="s">
        <v>812</v>
      </c>
      <c r="D403" s="29"/>
      <c r="E403" s="29" t="s">
        <v>441</v>
      </c>
      <c r="F403" s="30" t="s">
        <v>4</v>
      </c>
      <c r="G403" s="71">
        <v>16.5</v>
      </c>
      <c r="H403" s="71">
        <f t="shared" si="24"/>
        <v>18.974999999999998</v>
      </c>
      <c r="I403" s="138">
        <f t="shared" si="21"/>
        <v>15.179999999999998</v>
      </c>
      <c r="J403" s="128"/>
      <c r="K403" s="73">
        <f t="shared" si="25"/>
        <v>0</v>
      </c>
    </row>
    <row r="404" spans="1:11" ht="16.5" customHeight="1" x14ac:dyDescent="0.3">
      <c r="A404" s="57">
        <v>20169</v>
      </c>
      <c r="B404" s="29" t="s">
        <v>309</v>
      </c>
      <c r="C404" s="29" t="s">
        <v>813</v>
      </c>
      <c r="D404" s="29"/>
      <c r="E404" s="29" t="s">
        <v>442</v>
      </c>
      <c r="F404" s="30" t="s">
        <v>1</v>
      </c>
      <c r="G404" s="71">
        <v>20</v>
      </c>
      <c r="H404" s="71">
        <f t="shared" si="24"/>
        <v>23</v>
      </c>
      <c r="I404" s="138">
        <f t="shared" si="21"/>
        <v>18.399999999999999</v>
      </c>
      <c r="J404" s="128"/>
      <c r="K404" s="73">
        <f t="shared" si="25"/>
        <v>0</v>
      </c>
    </row>
    <row r="405" spans="1:11" ht="16.5" customHeight="1" x14ac:dyDescent="0.3">
      <c r="A405" s="57">
        <v>20380</v>
      </c>
      <c r="B405" s="29" t="s">
        <v>310</v>
      </c>
      <c r="C405" s="29" t="s">
        <v>814</v>
      </c>
      <c r="D405" s="29"/>
      <c r="E405" s="29" t="s">
        <v>443</v>
      </c>
      <c r="F405" s="30" t="s">
        <v>1</v>
      </c>
      <c r="G405" s="71">
        <v>20</v>
      </c>
      <c r="H405" s="71">
        <f t="shared" si="24"/>
        <v>23</v>
      </c>
      <c r="I405" s="138">
        <f t="shared" si="21"/>
        <v>18.399999999999999</v>
      </c>
      <c r="J405" s="128"/>
      <c r="K405" s="73">
        <f t="shared" si="25"/>
        <v>0</v>
      </c>
    </row>
    <row r="406" spans="1:11" ht="16.5" customHeight="1" x14ac:dyDescent="0.3">
      <c r="A406" s="57">
        <v>20500</v>
      </c>
      <c r="B406" s="29" t="s">
        <v>311</v>
      </c>
      <c r="C406" s="29" t="s">
        <v>815</v>
      </c>
      <c r="D406" s="29"/>
      <c r="E406" s="29" t="s">
        <v>651</v>
      </c>
      <c r="F406" s="30" t="s">
        <v>1</v>
      </c>
      <c r="G406" s="71">
        <v>20</v>
      </c>
      <c r="H406" s="71">
        <f t="shared" si="24"/>
        <v>23</v>
      </c>
      <c r="I406" s="138">
        <f t="shared" si="21"/>
        <v>18.399999999999999</v>
      </c>
      <c r="J406" s="128"/>
      <c r="K406" s="73">
        <f t="shared" si="25"/>
        <v>0</v>
      </c>
    </row>
    <row r="407" spans="1:11" ht="16.5" customHeight="1" x14ac:dyDescent="0.3">
      <c r="A407" s="57">
        <v>20629</v>
      </c>
      <c r="B407" s="29" t="s">
        <v>312</v>
      </c>
      <c r="C407" s="29" t="s">
        <v>816</v>
      </c>
      <c r="D407" s="29"/>
      <c r="E407" s="29" t="s">
        <v>960</v>
      </c>
      <c r="F407" s="30" t="s">
        <v>9</v>
      </c>
      <c r="G407" s="71">
        <v>26.5</v>
      </c>
      <c r="H407" s="71">
        <f t="shared" si="24"/>
        <v>30.474999999999998</v>
      </c>
      <c r="I407" s="138">
        <f t="shared" si="21"/>
        <v>24.38</v>
      </c>
      <c r="J407" s="128"/>
      <c r="K407" s="73">
        <f t="shared" si="25"/>
        <v>0</v>
      </c>
    </row>
    <row r="408" spans="1:11" ht="16.5" customHeight="1" x14ac:dyDescent="0.3">
      <c r="A408" s="57">
        <v>20639</v>
      </c>
      <c r="B408" s="29" t="s">
        <v>313</v>
      </c>
      <c r="C408" s="29" t="s">
        <v>817</v>
      </c>
      <c r="D408" s="29"/>
      <c r="E408" s="29" t="s">
        <v>444</v>
      </c>
      <c r="F408" s="30" t="s">
        <v>9</v>
      </c>
      <c r="G408" s="71">
        <v>26.5</v>
      </c>
      <c r="H408" s="71">
        <f t="shared" si="24"/>
        <v>30.474999999999998</v>
      </c>
      <c r="I408" s="138">
        <f t="shared" si="21"/>
        <v>24.38</v>
      </c>
      <c r="J408" s="128"/>
      <c r="K408" s="73">
        <f t="shared" si="25"/>
        <v>0</v>
      </c>
    </row>
    <row r="409" spans="1:11" ht="16.5" customHeight="1" x14ac:dyDescent="0.3">
      <c r="A409" s="57">
        <v>30069</v>
      </c>
      <c r="B409" s="29" t="s">
        <v>314</v>
      </c>
      <c r="C409" s="29" t="s">
        <v>818</v>
      </c>
      <c r="D409" s="29"/>
      <c r="E409" s="29" t="s">
        <v>445</v>
      </c>
      <c r="F409" s="30" t="s">
        <v>9</v>
      </c>
      <c r="G409" s="71">
        <v>26.5</v>
      </c>
      <c r="H409" s="71">
        <f t="shared" si="24"/>
        <v>30.474999999999998</v>
      </c>
      <c r="I409" s="138">
        <f t="shared" si="21"/>
        <v>24.38</v>
      </c>
      <c r="J409" s="128"/>
      <c r="K409" s="73">
        <f t="shared" si="25"/>
        <v>0</v>
      </c>
    </row>
    <row r="410" spans="1:11" ht="16.5" customHeight="1" x14ac:dyDescent="0.3">
      <c r="A410" s="57">
        <v>30409</v>
      </c>
      <c r="B410" s="29" t="s">
        <v>315</v>
      </c>
      <c r="C410" s="29" t="s">
        <v>819</v>
      </c>
      <c r="D410" s="29"/>
      <c r="E410" s="29" t="s">
        <v>652</v>
      </c>
      <c r="F410" s="30" t="s">
        <v>1</v>
      </c>
      <c r="G410" s="71">
        <v>20</v>
      </c>
      <c r="H410" s="71">
        <f t="shared" si="24"/>
        <v>23</v>
      </c>
      <c r="I410" s="138">
        <f t="shared" si="21"/>
        <v>18.399999999999999</v>
      </c>
      <c r="J410" s="128"/>
      <c r="K410" s="73">
        <f t="shared" si="25"/>
        <v>0</v>
      </c>
    </row>
    <row r="411" spans="1:11" ht="16.5" customHeight="1" x14ac:dyDescent="0.3">
      <c r="A411" s="57">
        <v>30501</v>
      </c>
      <c r="B411" s="29" t="s">
        <v>316</v>
      </c>
      <c r="C411" s="29" t="s">
        <v>820</v>
      </c>
      <c r="D411" s="29"/>
      <c r="E411" s="29" t="s">
        <v>653</v>
      </c>
      <c r="F411" s="30" t="s">
        <v>96</v>
      </c>
      <c r="G411" s="71">
        <v>32.5</v>
      </c>
      <c r="H411" s="71">
        <f t="shared" si="24"/>
        <v>37.375</v>
      </c>
      <c r="I411" s="138">
        <f t="shared" si="21"/>
        <v>29.9</v>
      </c>
      <c r="J411" s="128"/>
      <c r="K411" s="73">
        <f t="shared" si="25"/>
        <v>0</v>
      </c>
    </row>
    <row r="412" spans="1:11" ht="16.5" customHeight="1" x14ac:dyDescent="0.3">
      <c r="A412" s="57">
        <v>30619</v>
      </c>
      <c r="B412" s="29" t="s">
        <v>317</v>
      </c>
      <c r="C412" s="29" t="s">
        <v>821</v>
      </c>
      <c r="D412" s="29"/>
      <c r="E412" s="29" t="s">
        <v>446</v>
      </c>
      <c r="F412" s="30" t="s">
        <v>1</v>
      </c>
      <c r="G412" s="71">
        <v>20</v>
      </c>
      <c r="H412" s="71">
        <f t="shared" si="24"/>
        <v>23</v>
      </c>
      <c r="I412" s="138">
        <f t="shared" si="21"/>
        <v>18.399999999999999</v>
      </c>
      <c r="J412" s="128"/>
      <c r="K412" s="73">
        <f t="shared" si="25"/>
        <v>0</v>
      </c>
    </row>
    <row r="413" spans="1:11" ht="16.5" customHeight="1" x14ac:dyDescent="0.3">
      <c r="A413" s="57">
        <v>30800</v>
      </c>
      <c r="B413" s="29" t="s">
        <v>318</v>
      </c>
      <c r="C413" s="29" t="s">
        <v>822</v>
      </c>
      <c r="D413" s="29"/>
      <c r="E413" s="29" t="s">
        <v>961</v>
      </c>
      <c r="F413" s="30" t="s">
        <v>1</v>
      </c>
      <c r="G413" s="71">
        <v>20</v>
      </c>
      <c r="H413" s="71">
        <f t="shared" si="24"/>
        <v>23</v>
      </c>
      <c r="I413" s="138">
        <f t="shared" si="21"/>
        <v>18.399999999999999</v>
      </c>
      <c r="J413" s="128"/>
      <c r="K413" s="73">
        <f t="shared" si="25"/>
        <v>0</v>
      </c>
    </row>
    <row r="414" spans="1:11" ht="16.5" customHeight="1" x14ac:dyDescent="0.3">
      <c r="A414" s="57">
        <v>30830</v>
      </c>
      <c r="B414" s="29" t="s">
        <v>319</v>
      </c>
      <c r="C414" s="29" t="s">
        <v>823</v>
      </c>
      <c r="D414" s="29"/>
      <c r="E414" s="29" t="s">
        <v>447</v>
      </c>
      <c r="F414" s="30" t="s">
        <v>96</v>
      </c>
      <c r="G414" s="71">
        <v>32.5</v>
      </c>
      <c r="H414" s="71">
        <f t="shared" si="24"/>
        <v>37.375</v>
      </c>
      <c r="I414" s="138">
        <f t="shared" si="21"/>
        <v>29.9</v>
      </c>
      <c r="J414" s="128"/>
      <c r="K414" s="73">
        <f t="shared" si="25"/>
        <v>0</v>
      </c>
    </row>
    <row r="415" spans="1:11" ht="16.5" customHeight="1" x14ac:dyDescent="0.3">
      <c r="A415" s="57">
        <v>31050</v>
      </c>
      <c r="B415" s="29" t="s">
        <v>320</v>
      </c>
      <c r="C415" s="29" t="s">
        <v>824</v>
      </c>
      <c r="D415" s="29"/>
      <c r="E415" s="29" t="s">
        <v>654</v>
      </c>
      <c r="F415" s="30" t="s">
        <v>9</v>
      </c>
      <c r="G415" s="71">
        <v>26.5</v>
      </c>
      <c r="H415" s="71">
        <f t="shared" si="24"/>
        <v>30.474999999999998</v>
      </c>
      <c r="I415" s="138">
        <f t="shared" si="21"/>
        <v>24.38</v>
      </c>
      <c r="J415" s="128"/>
      <c r="K415" s="73">
        <f t="shared" si="25"/>
        <v>0</v>
      </c>
    </row>
    <row r="416" spans="1:11" ht="16.5" customHeight="1" x14ac:dyDescent="0.3">
      <c r="A416" s="57">
        <v>31470</v>
      </c>
      <c r="B416" s="29" t="s">
        <v>321</v>
      </c>
      <c r="C416" s="29" t="s">
        <v>825</v>
      </c>
      <c r="D416" s="29"/>
      <c r="E416" s="29" t="s">
        <v>448</v>
      </c>
      <c r="F416" s="30" t="s">
        <v>94</v>
      </c>
      <c r="G416" s="71">
        <v>39.5</v>
      </c>
      <c r="H416" s="71">
        <f t="shared" si="24"/>
        <v>45.424999999999997</v>
      </c>
      <c r="I416" s="138">
        <f t="shared" ref="I416:I433" si="26">H416-(H416*0.2)</f>
        <v>36.339999999999996</v>
      </c>
      <c r="J416" s="128"/>
      <c r="K416" s="73">
        <f t="shared" si="25"/>
        <v>0</v>
      </c>
    </row>
    <row r="417" spans="1:11" ht="16.5" customHeight="1" x14ac:dyDescent="0.3">
      <c r="A417" s="57">
        <v>31480</v>
      </c>
      <c r="B417" s="29" t="s">
        <v>322</v>
      </c>
      <c r="C417" s="29" t="s">
        <v>826</v>
      </c>
      <c r="D417" s="29"/>
      <c r="E417" s="29" t="s">
        <v>962</v>
      </c>
      <c r="F417" s="30" t="s">
        <v>1</v>
      </c>
      <c r="G417" s="71">
        <v>20</v>
      </c>
      <c r="H417" s="71">
        <f t="shared" si="24"/>
        <v>23</v>
      </c>
      <c r="I417" s="138">
        <f t="shared" si="26"/>
        <v>18.399999999999999</v>
      </c>
      <c r="J417" s="128"/>
      <c r="K417" s="73">
        <f t="shared" si="25"/>
        <v>0</v>
      </c>
    </row>
    <row r="418" spans="1:11" ht="16.5" customHeight="1" x14ac:dyDescent="0.3">
      <c r="A418" s="57">
        <v>31549</v>
      </c>
      <c r="B418" s="29" t="s">
        <v>323</v>
      </c>
      <c r="C418" s="29" t="s">
        <v>827</v>
      </c>
      <c r="D418" s="29"/>
      <c r="E418" s="29" t="s">
        <v>396</v>
      </c>
      <c r="F418" s="30" t="s">
        <v>1</v>
      </c>
      <c r="G418" s="71">
        <v>20</v>
      </c>
      <c r="H418" s="71">
        <f t="shared" si="24"/>
        <v>23</v>
      </c>
      <c r="I418" s="138">
        <f t="shared" si="26"/>
        <v>18.399999999999999</v>
      </c>
      <c r="J418" s="128"/>
      <c r="K418" s="73">
        <f t="shared" si="25"/>
        <v>0</v>
      </c>
    </row>
    <row r="419" spans="1:11" ht="16.5" customHeight="1" x14ac:dyDescent="0.3">
      <c r="A419" s="36">
        <v>32030</v>
      </c>
      <c r="B419" s="29" t="s">
        <v>324</v>
      </c>
      <c r="C419" s="29" t="s">
        <v>828</v>
      </c>
      <c r="D419" s="29"/>
      <c r="E419" s="29" t="s">
        <v>449</v>
      </c>
      <c r="F419" s="30" t="s">
        <v>1</v>
      </c>
      <c r="G419" s="71">
        <v>20</v>
      </c>
      <c r="H419" s="71">
        <f t="shared" si="24"/>
        <v>23</v>
      </c>
      <c r="I419" s="138">
        <f t="shared" si="26"/>
        <v>18.399999999999999</v>
      </c>
      <c r="J419" s="128"/>
      <c r="K419" s="73">
        <f t="shared" si="25"/>
        <v>0</v>
      </c>
    </row>
    <row r="420" spans="1:11" ht="16.5" customHeight="1" x14ac:dyDescent="0.3">
      <c r="A420" s="57">
        <v>32020</v>
      </c>
      <c r="B420" s="29" t="s">
        <v>325</v>
      </c>
      <c r="C420" s="29" t="s">
        <v>829</v>
      </c>
      <c r="D420" s="29"/>
      <c r="E420" s="29" t="s">
        <v>450</v>
      </c>
      <c r="F420" s="30" t="s">
        <v>9</v>
      </c>
      <c r="G420" s="71">
        <v>26.5</v>
      </c>
      <c r="H420" s="71">
        <f>G420*1.15</f>
        <v>30.474999999999998</v>
      </c>
      <c r="I420" s="138">
        <f t="shared" si="26"/>
        <v>24.38</v>
      </c>
      <c r="J420" s="128"/>
      <c r="K420" s="73">
        <f t="shared" si="25"/>
        <v>0</v>
      </c>
    </row>
    <row r="421" spans="1:11" ht="16.5" customHeight="1" x14ac:dyDescent="0.3">
      <c r="A421" s="57">
        <v>32119</v>
      </c>
      <c r="B421" s="29" t="s">
        <v>326</v>
      </c>
      <c r="C421" s="29" t="s">
        <v>830</v>
      </c>
      <c r="D421" s="29"/>
      <c r="E421" s="29" t="s">
        <v>655</v>
      </c>
      <c r="F421" s="30" t="s">
        <v>9</v>
      </c>
      <c r="G421" s="71">
        <v>26.5</v>
      </c>
      <c r="H421" s="71">
        <f>G421*1.15</f>
        <v>30.474999999999998</v>
      </c>
      <c r="I421" s="138">
        <f t="shared" si="26"/>
        <v>24.38</v>
      </c>
      <c r="J421" s="128"/>
      <c r="K421" s="73">
        <f t="shared" si="25"/>
        <v>0</v>
      </c>
    </row>
    <row r="422" spans="1:11" ht="16.5" customHeight="1" x14ac:dyDescent="0.3">
      <c r="A422" s="57">
        <v>32500</v>
      </c>
      <c r="B422" s="29" t="s">
        <v>327</v>
      </c>
      <c r="C422" s="29" t="s">
        <v>831</v>
      </c>
      <c r="D422" s="29"/>
      <c r="E422" s="29" t="s">
        <v>451</v>
      </c>
      <c r="F422" s="30" t="s">
        <v>1</v>
      </c>
      <c r="G422" s="71">
        <v>20</v>
      </c>
      <c r="H422" s="71">
        <f>G422*1.15</f>
        <v>23</v>
      </c>
      <c r="I422" s="138">
        <f t="shared" si="26"/>
        <v>18.399999999999999</v>
      </c>
      <c r="J422" s="128"/>
      <c r="K422" s="73">
        <f t="shared" si="25"/>
        <v>0</v>
      </c>
    </row>
    <row r="423" spans="1:11" ht="16.5" customHeight="1" x14ac:dyDescent="0.3">
      <c r="A423" s="57">
        <v>41038</v>
      </c>
      <c r="B423" s="29" t="s">
        <v>328</v>
      </c>
      <c r="C423" s="29" t="s">
        <v>832</v>
      </c>
      <c r="D423" s="29"/>
      <c r="E423" s="29" t="s">
        <v>341</v>
      </c>
      <c r="F423" s="30" t="s">
        <v>112</v>
      </c>
      <c r="G423" s="71">
        <v>51</v>
      </c>
      <c r="H423" s="71">
        <f t="shared" ref="H423:H433" si="27">G423*1.15</f>
        <v>58.65</v>
      </c>
      <c r="I423" s="138">
        <f t="shared" si="26"/>
        <v>46.92</v>
      </c>
      <c r="J423" s="128"/>
      <c r="K423" s="73">
        <f t="shared" si="25"/>
        <v>0</v>
      </c>
    </row>
    <row r="424" spans="1:11" ht="16.5" customHeight="1" x14ac:dyDescent="0.3">
      <c r="A424" s="57">
        <v>41189</v>
      </c>
      <c r="B424" s="29" t="s">
        <v>329</v>
      </c>
      <c r="C424" s="29" t="s">
        <v>833</v>
      </c>
      <c r="D424" s="31" t="s">
        <v>348</v>
      </c>
      <c r="E424" s="29" t="s">
        <v>111</v>
      </c>
      <c r="F424" s="30" t="s">
        <v>112</v>
      </c>
      <c r="G424" s="71">
        <v>51</v>
      </c>
      <c r="H424" s="71">
        <f t="shared" si="27"/>
        <v>58.65</v>
      </c>
      <c r="I424" s="138">
        <f t="shared" si="26"/>
        <v>46.92</v>
      </c>
      <c r="J424" s="128"/>
      <c r="K424" s="73">
        <f t="shared" si="25"/>
        <v>0</v>
      </c>
    </row>
    <row r="425" spans="1:11" ht="16.5" customHeight="1" thickBot="1" x14ac:dyDescent="0.35">
      <c r="A425" s="101">
        <v>41219</v>
      </c>
      <c r="B425" s="102" t="s">
        <v>330</v>
      </c>
      <c r="C425" s="102" t="s">
        <v>834</v>
      </c>
      <c r="D425" s="103" t="s">
        <v>348</v>
      </c>
      <c r="E425" s="102" t="s">
        <v>111</v>
      </c>
      <c r="F425" s="104" t="s">
        <v>112</v>
      </c>
      <c r="G425" s="105">
        <v>51</v>
      </c>
      <c r="H425" s="105">
        <f t="shared" si="27"/>
        <v>58.65</v>
      </c>
      <c r="I425" s="138">
        <f t="shared" si="26"/>
        <v>46.92</v>
      </c>
      <c r="J425" s="129"/>
      <c r="K425" s="106">
        <f t="shared" si="25"/>
        <v>0</v>
      </c>
    </row>
    <row r="426" spans="1:11" ht="16.5" customHeight="1" x14ac:dyDescent="0.3">
      <c r="A426" s="107" t="s">
        <v>990</v>
      </c>
      <c r="B426" s="108" t="s">
        <v>991</v>
      </c>
      <c r="C426" s="109" t="s">
        <v>992</v>
      </c>
      <c r="D426" s="109"/>
      <c r="E426" s="110" t="s">
        <v>993</v>
      </c>
      <c r="F426" s="110" t="s">
        <v>112</v>
      </c>
      <c r="G426" s="111">
        <v>51</v>
      </c>
      <c r="H426" s="112">
        <f t="shared" si="27"/>
        <v>58.65</v>
      </c>
      <c r="I426" s="138">
        <f t="shared" si="26"/>
        <v>46.92</v>
      </c>
      <c r="J426" s="130"/>
      <c r="K426" s="113">
        <f t="shared" si="25"/>
        <v>0</v>
      </c>
    </row>
    <row r="427" spans="1:11" ht="16.5" customHeight="1" x14ac:dyDescent="0.3">
      <c r="A427" s="114" t="s">
        <v>994</v>
      </c>
      <c r="B427" s="69" t="s">
        <v>995</v>
      </c>
      <c r="C427" s="67" t="s">
        <v>996</v>
      </c>
      <c r="D427" s="70"/>
      <c r="E427" s="66" t="s">
        <v>993</v>
      </c>
      <c r="F427" s="66" t="s">
        <v>112</v>
      </c>
      <c r="G427" s="72">
        <v>51</v>
      </c>
      <c r="H427" s="71">
        <f t="shared" si="27"/>
        <v>58.65</v>
      </c>
      <c r="I427" s="138">
        <f t="shared" si="26"/>
        <v>46.92</v>
      </c>
      <c r="J427" s="131"/>
      <c r="K427" s="115">
        <f t="shared" si="25"/>
        <v>0</v>
      </c>
    </row>
    <row r="428" spans="1:11" ht="16.5" customHeight="1" x14ac:dyDescent="0.3">
      <c r="A428" s="114" t="s">
        <v>997</v>
      </c>
      <c r="B428" s="69" t="s">
        <v>998</v>
      </c>
      <c r="C428" s="67" t="s">
        <v>999</v>
      </c>
      <c r="D428" s="70" t="s">
        <v>348</v>
      </c>
      <c r="E428" s="66" t="s">
        <v>1000</v>
      </c>
      <c r="F428" s="66" t="s">
        <v>94</v>
      </c>
      <c r="G428" s="72">
        <v>39.5</v>
      </c>
      <c r="H428" s="71">
        <f t="shared" si="27"/>
        <v>45.424999999999997</v>
      </c>
      <c r="I428" s="138">
        <f t="shared" si="26"/>
        <v>36.339999999999996</v>
      </c>
      <c r="J428" s="131"/>
      <c r="K428" s="115">
        <f t="shared" si="25"/>
        <v>0</v>
      </c>
    </row>
    <row r="429" spans="1:11" ht="16.5" customHeight="1" x14ac:dyDescent="0.3">
      <c r="A429" s="114" t="s">
        <v>1001</v>
      </c>
      <c r="B429" s="69" t="s">
        <v>1002</v>
      </c>
      <c r="C429" s="67" t="s">
        <v>1003</v>
      </c>
      <c r="D429" s="70" t="s">
        <v>348</v>
      </c>
      <c r="E429" s="66" t="s">
        <v>1000</v>
      </c>
      <c r="F429" s="66" t="s">
        <v>94</v>
      </c>
      <c r="G429" s="72">
        <v>39.5</v>
      </c>
      <c r="H429" s="71">
        <f t="shared" si="27"/>
        <v>45.424999999999997</v>
      </c>
      <c r="I429" s="138">
        <f t="shared" si="26"/>
        <v>36.339999999999996</v>
      </c>
      <c r="J429" s="131"/>
      <c r="K429" s="115">
        <f t="shared" si="25"/>
        <v>0</v>
      </c>
    </row>
    <row r="430" spans="1:11" ht="16.5" customHeight="1" x14ac:dyDescent="0.3">
      <c r="A430" s="114" t="s">
        <v>1004</v>
      </c>
      <c r="B430" s="69" t="s">
        <v>1005</v>
      </c>
      <c r="C430" s="67" t="s">
        <v>1006</v>
      </c>
      <c r="D430" s="70" t="s">
        <v>348</v>
      </c>
      <c r="E430" s="66" t="s">
        <v>119</v>
      </c>
      <c r="F430" s="66" t="s">
        <v>94</v>
      </c>
      <c r="G430" s="72">
        <v>39.5</v>
      </c>
      <c r="H430" s="71">
        <f t="shared" si="27"/>
        <v>45.424999999999997</v>
      </c>
      <c r="I430" s="138">
        <f t="shared" si="26"/>
        <v>36.339999999999996</v>
      </c>
      <c r="J430" s="131"/>
      <c r="K430" s="115">
        <f t="shared" si="25"/>
        <v>0</v>
      </c>
    </row>
    <row r="431" spans="1:11" ht="16.5" customHeight="1" x14ac:dyDescent="0.3">
      <c r="A431" s="114" t="s">
        <v>1007</v>
      </c>
      <c r="B431" s="69" t="s">
        <v>1008</v>
      </c>
      <c r="C431" s="116" t="s">
        <v>1009</v>
      </c>
      <c r="D431" s="70"/>
      <c r="E431" s="66" t="s">
        <v>1010</v>
      </c>
      <c r="F431" s="66" t="s">
        <v>9</v>
      </c>
      <c r="G431" s="72">
        <v>26.5</v>
      </c>
      <c r="H431" s="71">
        <f t="shared" si="27"/>
        <v>30.474999999999998</v>
      </c>
      <c r="I431" s="138">
        <f t="shared" si="26"/>
        <v>24.38</v>
      </c>
      <c r="J431" s="131"/>
      <c r="K431" s="115">
        <f t="shared" si="25"/>
        <v>0</v>
      </c>
    </row>
    <row r="432" spans="1:11" ht="16.5" customHeight="1" x14ac:dyDescent="0.3">
      <c r="A432" s="114" t="s">
        <v>1011</v>
      </c>
      <c r="B432" s="69" t="s">
        <v>1012</v>
      </c>
      <c r="C432" s="67" t="s">
        <v>1013</v>
      </c>
      <c r="D432" s="70" t="s">
        <v>348</v>
      </c>
      <c r="E432" s="66" t="s">
        <v>8</v>
      </c>
      <c r="F432" s="66" t="s">
        <v>112</v>
      </c>
      <c r="G432" s="72">
        <v>51</v>
      </c>
      <c r="H432" s="71">
        <f t="shared" si="27"/>
        <v>58.65</v>
      </c>
      <c r="I432" s="138">
        <f t="shared" si="26"/>
        <v>46.92</v>
      </c>
      <c r="J432" s="131"/>
      <c r="K432" s="115">
        <f t="shared" si="25"/>
        <v>0</v>
      </c>
    </row>
    <row r="433" spans="1:11" ht="32.4" customHeight="1" thickBot="1" x14ac:dyDescent="0.35">
      <c r="A433" s="117">
        <v>85144</v>
      </c>
      <c r="B433" s="94">
        <v>8590383851440</v>
      </c>
      <c r="C433" s="118" t="s">
        <v>1014</v>
      </c>
      <c r="D433" s="85"/>
      <c r="E433" s="86" t="s">
        <v>1015</v>
      </c>
      <c r="F433" s="86" t="s">
        <v>1015</v>
      </c>
      <c r="G433" s="87">
        <v>341</v>
      </c>
      <c r="H433" s="87">
        <f t="shared" si="27"/>
        <v>392.15</v>
      </c>
      <c r="I433" s="138">
        <f t="shared" si="26"/>
        <v>313.71999999999997</v>
      </c>
      <c r="J433" s="132"/>
      <c r="K433" s="119">
        <f t="shared" si="25"/>
        <v>0</v>
      </c>
    </row>
    <row r="434" spans="1:11" ht="16.5" customHeight="1" x14ac:dyDescent="0.3">
      <c r="A434" s="95">
        <v>1400000</v>
      </c>
      <c r="B434" s="93">
        <v>8590383851402</v>
      </c>
      <c r="C434" s="76" t="s">
        <v>1016</v>
      </c>
      <c r="D434" s="77"/>
      <c r="E434" s="78" t="s">
        <v>1015</v>
      </c>
      <c r="F434" s="78" t="s">
        <v>1015</v>
      </c>
      <c r="G434" s="79">
        <v>195.04</v>
      </c>
      <c r="H434" s="79">
        <f>G434*1.21</f>
        <v>235.99839999999998</v>
      </c>
      <c r="I434" s="139">
        <v>235.99839999999998</v>
      </c>
      <c r="J434" s="131"/>
      <c r="K434" s="80">
        <f t="shared" si="25"/>
        <v>0</v>
      </c>
    </row>
    <row r="435" spans="1:11" ht="16.5" customHeight="1" x14ac:dyDescent="0.3">
      <c r="A435" s="96">
        <v>1400002</v>
      </c>
      <c r="B435" s="69">
        <v>8590383851426</v>
      </c>
      <c r="C435" s="67" t="s">
        <v>1017</v>
      </c>
      <c r="D435" s="70"/>
      <c r="E435" s="66" t="s">
        <v>1015</v>
      </c>
      <c r="F435" s="66" t="s">
        <v>1015</v>
      </c>
      <c r="G435" s="72">
        <v>195.04</v>
      </c>
      <c r="H435" s="72">
        <f t="shared" ref="H435:H439" si="28">G435*1.21</f>
        <v>235.99839999999998</v>
      </c>
      <c r="I435" s="138">
        <v>235.99839999999998</v>
      </c>
      <c r="J435" s="131"/>
      <c r="K435" s="81">
        <f t="shared" si="25"/>
        <v>0</v>
      </c>
    </row>
    <row r="436" spans="1:11" ht="16.5" customHeight="1" x14ac:dyDescent="0.3">
      <c r="A436" s="96">
        <v>1400003</v>
      </c>
      <c r="B436" s="69">
        <v>8590383851433</v>
      </c>
      <c r="C436" s="67" t="s">
        <v>1018</v>
      </c>
      <c r="D436" s="70"/>
      <c r="E436" s="66" t="s">
        <v>1015</v>
      </c>
      <c r="F436" s="66" t="s">
        <v>1015</v>
      </c>
      <c r="G436" s="72">
        <v>195.04</v>
      </c>
      <c r="H436" s="72">
        <f t="shared" si="28"/>
        <v>235.99839999999998</v>
      </c>
      <c r="I436" s="138">
        <v>235.99839999999998</v>
      </c>
      <c r="J436" s="131"/>
      <c r="K436" s="81">
        <f t="shared" si="25"/>
        <v>0</v>
      </c>
    </row>
    <row r="437" spans="1:11" ht="16.5" customHeight="1" x14ac:dyDescent="0.3">
      <c r="A437" s="96">
        <v>1400001</v>
      </c>
      <c r="B437" s="69">
        <v>8590383851419</v>
      </c>
      <c r="C437" s="67" t="s">
        <v>1019</v>
      </c>
      <c r="D437" s="70"/>
      <c r="E437" s="66" t="s">
        <v>1015</v>
      </c>
      <c r="F437" s="66" t="s">
        <v>1015</v>
      </c>
      <c r="G437" s="72">
        <v>195.04</v>
      </c>
      <c r="H437" s="72">
        <f t="shared" si="28"/>
        <v>235.99839999999998</v>
      </c>
      <c r="I437" s="138">
        <v>235.99839999999998</v>
      </c>
      <c r="J437" s="131"/>
      <c r="K437" s="81">
        <f t="shared" si="25"/>
        <v>0</v>
      </c>
    </row>
    <row r="438" spans="1:11" ht="16.5" customHeight="1" x14ac:dyDescent="0.3">
      <c r="A438" s="82">
        <v>85145</v>
      </c>
      <c r="B438" s="69">
        <v>8590383851457</v>
      </c>
      <c r="C438" s="67" t="s">
        <v>1020</v>
      </c>
      <c r="D438" s="70"/>
      <c r="E438" s="66" t="s">
        <v>1015</v>
      </c>
      <c r="F438" s="66" t="s">
        <v>1015</v>
      </c>
      <c r="G438" s="72">
        <v>18.920000000000002</v>
      </c>
      <c r="H438" s="72">
        <f t="shared" si="28"/>
        <v>22.8932</v>
      </c>
      <c r="I438" s="138">
        <v>22.8932</v>
      </c>
      <c r="J438" s="131"/>
      <c r="K438" s="81">
        <f t="shared" si="25"/>
        <v>0</v>
      </c>
    </row>
    <row r="439" spans="1:11" ht="16.5" customHeight="1" x14ac:dyDescent="0.3">
      <c r="A439" s="82">
        <v>85146</v>
      </c>
      <c r="B439" s="69">
        <v>8590383851464</v>
      </c>
      <c r="C439" s="67" t="s">
        <v>1021</v>
      </c>
      <c r="D439" s="70"/>
      <c r="E439" s="66" t="s">
        <v>1015</v>
      </c>
      <c r="F439" s="66" t="s">
        <v>1015</v>
      </c>
      <c r="G439" s="72">
        <v>16.36</v>
      </c>
      <c r="H439" s="72">
        <f t="shared" si="28"/>
        <v>19.7956</v>
      </c>
      <c r="I439" s="138">
        <v>19.7956</v>
      </c>
      <c r="J439" s="131"/>
      <c r="K439" s="81">
        <f t="shared" si="25"/>
        <v>0</v>
      </c>
    </row>
    <row r="440" spans="1:11" ht="16.5" customHeight="1" x14ac:dyDescent="0.3">
      <c r="A440" s="82">
        <v>85147</v>
      </c>
      <c r="B440" s="69">
        <v>8590383851471</v>
      </c>
      <c r="C440" s="67" t="s">
        <v>1022</v>
      </c>
      <c r="D440" s="70"/>
      <c r="E440" s="66" t="s">
        <v>1015</v>
      </c>
      <c r="F440" s="66" t="s">
        <v>1015</v>
      </c>
      <c r="G440" s="72">
        <v>500</v>
      </c>
      <c r="H440" s="72">
        <v>500</v>
      </c>
      <c r="I440" s="138">
        <v>500</v>
      </c>
      <c r="J440" s="131"/>
      <c r="K440" s="81">
        <f t="shared" si="25"/>
        <v>0</v>
      </c>
    </row>
    <row r="441" spans="1:11" ht="16.5" customHeight="1" x14ac:dyDescent="0.3">
      <c r="A441" s="82">
        <v>85148</v>
      </c>
      <c r="B441" s="69">
        <v>8590383851488</v>
      </c>
      <c r="C441" s="67" t="s">
        <v>1023</v>
      </c>
      <c r="D441" s="70"/>
      <c r="E441" s="66" t="s">
        <v>1015</v>
      </c>
      <c r="F441" s="66" t="s">
        <v>1015</v>
      </c>
      <c r="G441" s="72">
        <v>1000</v>
      </c>
      <c r="H441" s="72">
        <v>1000</v>
      </c>
      <c r="I441" s="138">
        <v>1000</v>
      </c>
      <c r="J441" s="131"/>
      <c r="K441" s="81">
        <f t="shared" si="25"/>
        <v>0</v>
      </c>
    </row>
    <row r="442" spans="1:11" ht="16.5" customHeight="1" x14ac:dyDescent="0.3">
      <c r="A442" s="82">
        <v>85149</v>
      </c>
      <c r="B442" s="69">
        <v>8590383851495</v>
      </c>
      <c r="C442" s="67" t="s">
        <v>1024</v>
      </c>
      <c r="D442" s="70"/>
      <c r="E442" s="66" t="s">
        <v>1015</v>
      </c>
      <c r="F442" s="66" t="s">
        <v>1015</v>
      </c>
      <c r="G442" s="72">
        <v>1500</v>
      </c>
      <c r="H442" s="72">
        <v>1500</v>
      </c>
      <c r="I442" s="138">
        <v>1500</v>
      </c>
      <c r="J442" s="131"/>
      <c r="K442" s="81">
        <f t="shared" si="25"/>
        <v>0</v>
      </c>
    </row>
    <row r="443" spans="1:11" ht="16.5" customHeight="1" x14ac:dyDescent="0.3">
      <c r="A443" s="82">
        <v>85150</v>
      </c>
      <c r="B443" s="69">
        <v>8590383851501</v>
      </c>
      <c r="C443" s="67" t="s">
        <v>1025</v>
      </c>
      <c r="D443" s="70"/>
      <c r="E443" s="66" t="s">
        <v>1015</v>
      </c>
      <c r="F443" s="66" t="s">
        <v>1015</v>
      </c>
      <c r="G443" s="72">
        <v>245.45</v>
      </c>
      <c r="H443" s="72">
        <f t="shared" ref="H443:H444" si="29">G443*1.21</f>
        <v>296.99449999999996</v>
      </c>
      <c r="I443" s="138">
        <v>296.99449999999996</v>
      </c>
      <c r="J443" s="131"/>
      <c r="K443" s="81">
        <f t="shared" si="25"/>
        <v>0</v>
      </c>
    </row>
    <row r="444" spans="1:11" ht="16.5" customHeight="1" thickBot="1" x14ac:dyDescent="0.35">
      <c r="A444" s="83">
        <v>85151</v>
      </c>
      <c r="B444" s="94">
        <v>8590383851518</v>
      </c>
      <c r="C444" s="84" t="s">
        <v>1026</v>
      </c>
      <c r="D444" s="85"/>
      <c r="E444" s="86" t="s">
        <v>1015</v>
      </c>
      <c r="F444" s="86" t="s">
        <v>1015</v>
      </c>
      <c r="G444" s="87">
        <v>119.83</v>
      </c>
      <c r="H444" s="124">
        <f t="shared" si="29"/>
        <v>144.99429999999998</v>
      </c>
      <c r="I444" s="134">
        <v>144.99429999999998</v>
      </c>
      <c r="J444" s="133"/>
      <c r="K444" s="125">
        <f t="shared" si="25"/>
        <v>0</v>
      </c>
    </row>
    <row r="445" spans="1:11" ht="30.75" customHeight="1" thickBot="1" x14ac:dyDescent="0.35">
      <c r="A445" s="21"/>
      <c r="B445" s="26"/>
      <c r="C445" s="26"/>
      <c r="E445" s="26"/>
      <c r="F445" s="122"/>
      <c r="G445" s="123"/>
      <c r="H445" s="153" t="s">
        <v>1053</v>
      </c>
      <c r="I445" s="154"/>
      <c r="J445" s="155"/>
      <c r="K445" s="140">
        <f>SUM(K31:K444)</f>
        <v>0</v>
      </c>
    </row>
    <row r="446" spans="1:11" ht="15.75" customHeight="1" x14ac:dyDescent="0.3">
      <c r="A446" s="9" t="s">
        <v>353</v>
      </c>
      <c r="B446" s="9"/>
      <c r="C446" s="9"/>
      <c r="D446" s="9"/>
      <c r="E446" s="9"/>
      <c r="F446" s="75"/>
    </row>
    <row r="447" spans="1:11" ht="31.5" customHeight="1" x14ac:dyDescent="0.3">
      <c r="A447" s="28"/>
      <c r="B447" s="27"/>
      <c r="C447" s="9"/>
      <c r="D447" s="9"/>
      <c r="E447" s="15"/>
      <c r="F447" s="15"/>
      <c r="G447" s="14"/>
      <c r="H447" s="14"/>
      <c r="I447" s="14"/>
      <c r="J447" s="13"/>
    </row>
    <row r="448" spans="1:11" ht="63" customHeight="1" x14ac:dyDescent="0.3">
      <c r="A448" s="141" t="s">
        <v>1031</v>
      </c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</row>
    <row r="449" spans="1:11" ht="31.2" customHeight="1" x14ac:dyDescent="0.3">
      <c r="A449" s="147" t="s">
        <v>1043</v>
      </c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</row>
    <row r="450" spans="1:11" ht="15.75" customHeight="1" x14ac:dyDescent="0.3">
      <c r="A450" s="9" t="s">
        <v>970</v>
      </c>
      <c r="B450" s="9"/>
      <c r="C450" s="9"/>
      <c r="D450" s="9"/>
      <c r="E450" s="9"/>
      <c r="F450" s="15"/>
      <c r="G450" s="14"/>
      <c r="H450" s="14"/>
      <c r="I450" s="14"/>
      <c r="J450" s="13"/>
    </row>
    <row r="451" spans="1:11" ht="37.5" customHeight="1" x14ac:dyDescent="0.3">
      <c r="A451" s="9"/>
      <c r="B451" s="9"/>
      <c r="C451" s="9"/>
      <c r="D451" s="9"/>
      <c r="E451" s="9"/>
      <c r="F451" s="15"/>
      <c r="G451" s="14"/>
      <c r="H451" s="14"/>
      <c r="I451" s="14"/>
      <c r="J451" s="13"/>
    </row>
    <row r="452" spans="1:11" ht="22.5" customHeight="1" x14ac:dyDescent="0.3">
      <c r="A452" s="9" t="s">
        <v>352</v>
      </c>
      <c r="B452" s="9"/>
      <c r="C452" s="9"/>
      <c r="D452" s="9"/>
      <c r="E452" s="9"/>
      <c r="F452" s="15"/>
      <c r="G452" s="14"/>
      <c r="H452" s="14"/>
      <c r="I452" s="14"/>
      <c r="J452" s="13"/>
    </row>
    <row r="453" spans="1:11" ht="20.399999999999999" customHeight="1" x14ac:dyDescent="0.3">
      <c r="A453" s="27"/>
      <c r="B453" s="27"/>
      <c r="C453" s="9"/>
      <c r="D453" s="9"/>
      <c r="E453" s="15"/>
      <c r="F453" s="15"/>
      <c r="G453" s="14"/>
      <c r="H453" s="14"/>
      <c r="I453" s="14"/>
      <c r="J453" s="6"/>
    </row>
    <row r="454" spans="1:11" ht="25.2" customHeight="1" x14ac:dyDescent="0.3">
      <c r="A454" s="27" t="s">
        <v>351</v>
      </c>
      <c r="B454" s="27"/>
      <c r="C454" s="27"/>
      <c r="D454" s="27"/>
      <c r="E454" s="27"/>
      <c r="F454" s="15"/>
      <c r="G454" s="14"/>
      <c r="H454" s="14"/>
      <c r="I454" s="14"/>
    </row>
    <row r="455" spans="1:11" ht="27" customHeight="1" x14ac:dyDescent="0.3">
      <c r="A455" s="27"/>
      <c r="B455" s="27"/>
      <c r="C455" s="9"/>
      <c r="D455" s="9"/>
      <c r="E455" s="15"/>
      <c r="F455" s="15"/>
      <c r="G455" s="14"/>
      <c r="H455" s="14"/>
      <c r="I455" s="14"/>
    </row>
    <row r="456" spans="1:11" x14ac:dyDescent="0.3">
      <c r="A456" s="142" t="s">
        <v>350</v>
      </c>
      <c r="B456" s="142"/>
      <c r="C456" s="142"/>
      <c r="D456" s="142"/>
      <c r="E456" s="142"/>
      <c r="F456" s="142"/>
      <c r="G456" s="5"/>
      <c r="H456" s="5"/>
      <c r="I456" s="5"/>
    </row>
    <row r="457" spans="1:11" ht="15.6" x14ac:dyDescent="0.3">
      <c r="A457" s="10"/>
      <c r="B457" s="10"/>
      <c r="C457" s="12"/>
      <c r="D457" s="12"/>
      <c r="E457" s="11"/>
      <c r="F457" s="11"/>
    </row>
    <row r="461" spans="1:11" x14ac:dyDescent="0.3">
      <c r="A461" s="120" t="s">
        <v>1032</v>
      </c>
      <c r="B461" s="121"/>
      <c r="C461" s="121"/>
      <c r="D461" s="27"/>
      <c r="E461" s="27"/>
      <c r="F461" s="15"/>
    </row>
    <row r="462" spans="1:11" x14ac:dyDescent="0.3">
      <c r="A462" s="121" t="s">
        <v>1033</v>
      </c>
      <c r="B462" s="121"/>
      <c r="C462" s="121"/>
      <c r="D462" s="27"/>
      <c r="E462" s="27"/>
      <c r="F462" s="15"/>
    </row>
    <row r="463" spans="1:11" x14ac:dyDescent="0.3">
      <c r="A463" s="121" t="s">
        <v>1034</v>
      </c>
      <c r="B463" s="121"/>
      <c r="C463" s="121"/>
      <c r="D463" s="27"/>
      <c r="E463" s="27"/>
      <c r="F463" s="15"/>
    </row>
    <row r="464" spans="1:11" x14ac:dyDescent="0.3">
      <c r="A464" s="121" t="s">
        <v>1035</v>
      </c>
      <c r="B464" s="121"/>
      <c r="C464" s="121"/>
      <c r="D464" s="27"/>
      <c r="E464" s="27"/>
      <c r="F464" s="15"/>
    </row>
    <row r="465" spans="1:6" x14ac:dyDescent="0.3">
      <c r="A465" s="121" t="s">
        <v>1036</v>
      </c>
      <c r="B465" s="121"/>
      <c r="C465" s="121"/>
      <c r="D465" s="27"/>
      <c r="E465" s="27"/>
      <c r="F465" s="15"/>
    </row>
    <row r="466" spans="1:6" x14ac:dyDescent="0.3">
      <c r="A466" s="121" t="s">
        <v>1037</v>
      </c>
      <c r="B466" s="121"/>
      <c r="C466" s="121"/>
      <c r="D466" s="27"/>
      <c r="E466" s="27"/>
      <c r="F466" s="15"/>
    </row>
    <row r="467" spans="1:6" x14ac:dyDescent="0.3">
      <c r="A467" s="121" t="s">
        <v>1038</v>
      </c>
      <c r="B467" s="121"/>
      <c r="C467" s="121"/>
      <c r="D467" s="27"/>
      <c r="E467" s="27"/>
      <c r="F467" s="15"/>
    </row>
    <row r="468" spans="1:6" x14ac:dyDescent="0.3">
      <c r="A468" s="121" t="s">
        <v>1039</v>
      </c>
      <c r="B468" s="121"/>
      <c r="C468" s="121"/>
      <c r="D468" s="27"/>
      <c r="E468" s="27"/>
      <c r="F468" s="15"/>
    </row>
    <row r="469" spans="1:6" x14ac:dyDescent="0.3">
      <c r="A469" s="121" t="s">
        <v>1040</v>
      </c>
      <c r="B469" s="121"/>
      <c r="C469" s="121"/>
      <c r="D469" s="27"/>
      <c r="E469" s="27"/>
      <c r="F469" s="15"/>
    </row>
    <row r="470" spans="1:6" x14ac:dyDescent="0.3">
      <c r="A470" s="121" t="s">
        <v>1041</v>
      </c>
      <c r="B470" s="121"/>
      <c r="C470" s="121"/>
      <c r="D470" s="27"/>
      <c r="E470" s="27"/>
      <c r="F470" s="15"/>
    </row>
    <row r="471" spans="1:6" x14ac:dyDescent="0.3">
      <c r="A471" s="121" t="s">
        <v>1042</v>
      </c>
      <c r="B471" s="121"/>
      <c r="C471" s="121"/>
      <c r="D471" s="27"/>
      <c r="E471" s="27"/>
      <c r="F471" s="15"/>
    </row>
  </sheetData>
  <autoFilter ref="E29:K446" xr:uid="{00000000-0009-0000-0000-000000000000}"/>
  <mergeCells count="16">
    <mergeCell ref="J19:K20"/>
    <mergeCell ref="A448:K448"/>
    <mergeCell ref="A456:F456"/>
    <mergeCell ref="A20:F20"/>
    <mergeCell ref="A7:K7"/>
    <mergeCell ref="A13:K13"/>
    <mergeCell ref="A449:K449"/>
    <mergeCell ref="A8:K8"/>
    <mergeCell ref="A9:K9"/>
    <mergeCell ref="A11:K11"/>
    <mergeCell ref="A10:K10"/>
    <mergeCell ref="A15:K15"/>
    <mergeCell ref="A16:K16"/>
    <mergeCell ref="A18:K18"/>
    <mergeCell ref="A12:F12"/>
    <mergeCell ref="H445:J445"/>
  </mergeCells>
  <phoneticPr fontId="33" type="noConversion"/>
  <pageMargins left="0.31496062992125984" right="0.11811023622047245" top="0.31496062992125984" bottom="0.31496062992125984" header="0.35433070866141736" footer="0.11811023622047245"/>
  <pageSetup paperSize="9" scale="71" fitToHeight="0" orientation="portrait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36" sqref="D36"/>
    </sheetView>
  </sheetViews>
  <sheetFormatPr defaultRowHeight="14.4" x14ac:dyDescent="0.3"/>
  <cols>
    <col min="3" max="3" width="15.5546875" bestFit="1" customWidth="1"/>
    <col min="4" max="4" width="47.6640625" bestFit="1" customWidth="1"/>
    <col min="5" max="5" width="6.5546875" bestFit="1" customWidth="1"/>
  </cols>
  <sheetData/>
  <sortState xmlns:xlrd2="http://schemas.microsoft.com/office/spreadsheetml/2017/richdata2" ref="B2:H25">
    <sortCondition ref="B2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kratochvil@moravoseed.cz</dc:creator>
  <cp:lastModifiedBy>Martin Kratochvíl</cp:lastModifiedBy>
  <cp:lastPrinted>2022-12-13T13:18:04Z</cp:lastPrinted>
  <dcterms:created xsi:type="dcterms:W3CDTF">2013-10-09T07:58:09Z</dcterms:created>
  <dcterms:modified xsi:type="dcterms:W3CDTF">2022-12-13T13:29:33Z</dcterms:modified>
</cp:coreProperties>
</file>